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llarM\Desktop\ADATLAPOK_OSSZEGZESE\2024ról\"/>
    </mc:Choice>
  </mc:AlternateContent>
  <bookViews>
    <workbookView xWindow="120" yWindow="30" windowWidth="15315" windowHeight="7485" activeTab="5"/>
  </bookViews>
  <sheets>
    <sheet name="Megjegyzés" sheetId="14" r:id="rId1"/>
    <sheet name="2024" sheetId="20" r:id="rId2"/>
    <sheet name="2023" sheetId="19" r:id="rId3"/>
    <sheet name="2022" sheetId="18" r:id="rId4"/>
    <sheet name="2021" sheetId="21" r:id="rId5"/>
    <sheet name="2020" sheetId="15" r:id="rId6"/>
    <sheet name="2019" sheetId="12" r:id="rId7"/>
    <sheet name="2018" sheetId="13" r:id="rId8"/>
    <sheet name="2017" sheetId="11" r:id="rId9"/>
    <sheet name="2016" sheetId="1" r:id="rId10"/>
    <sheet name="2015" sheetId="2" r:id="rId11"/>
    <sheet name="2014" sheetId="3" r:id="rId12"/>
    <sheet name="2013" sheetId="4" r:id="rId13"/>
    <sheet name="2012" sheetId="5" r:id="rId14"/>
    <sheet name="2011" sheetId="6" r:id="rId15"/>
    <sheet name="2010" sheetId="7" r:id="rId16"/>
    <sheet name="2009" sheetId="8" r:id="rId17"/>
    <sheet name="2008" sheetId="9" r:id="rId18"/>
    <sheet name="2007" sheetId="10" r:id="rId19"/>
    <sheet name="Munka1" sheetId="16" r:id="rId20"/>
  </sheets>
  <calcPr calcId="152511"/>
</workbook>
</file>

<file path=xl/calcChain.xml><?xml version="1.0" encoding="utf-8"?>
<calcChain xmlns="http://schemas.openxmlformats.org/spreadsheetml/2006/main">
  <c r="N22" i="19" l="1"/>
  <c r="P22" i="19" s="1"/>
  <c r="P21" i="19"/>
  <c r="N21" i="19"/>
  <c r="N20" i="19"/>
  <c r="P20" i="19" s="1"/>
  <c r="N19" i="19"/>
  <c r="P19" i="19" s="1"/>
  <c r="N18" i="19"/>
  <c r="P18" i="19" s="1"/>
  <c r="N17" i="19"/>
  <c r="P17" i="19" s="1"/>
  <c r="N16" i="19"/>
  <c r="P16" i="19" s="1"/>
  <c r="N15" i="19"/>
  <c r="P15" i="19" s="1"/>
  <c r="N14" i="19"/>
  <c r="P14" i="19" s="1"/>
  <c r="N13" i="19"/>
  <c r="P13" i="19" s="1"/>
  <c r="N12" i="19"/>
  <c r="P12" i="19" s="1"/>
  <c r="N11" i="19"/>
  <c r="P11" i="19" s="1"/>
  <c r="N10" i="19"/>
  <c r="P10" i="19" s="1"/>
  <c r="N9" i="19"/>
  <c r="P9" i="19" s="1"/>
  <c r="N8" i="19"/>
  <c r="P8" i="19" s="1"/>
  <c r="N7" i="19"/>
  <c r="P7" i="19" s="1"/>
  <c r="N8" i="18" l="1"/>
  <c r="P8" i="18" s="1"/>
  <c r="N9" i="18"/>
  <c r="P9" i="18" s="1"/>
  <c r="N10" i="18"/>
  <c r="P10" i="18" s="1"/>
  <c r="N11" i="18"/>
  <c r="P11" i="18" s="1"/>
  <c r="N12" i="18"/>
  <c r="P12" i="18" s="1"/>
  <c r="N13" i="18"/>
  <c r="P13" i="18" s="1"/>
  <c r="N14" i="18"/>
  <c r="P14" i="18" s="1"/>
  <c r="N15" i="18"/>
  <c r="P15" i="18" s="1"/>
  <c r="N16" i="18"/>
  <c r="P16" i="18" s="1"/>
  <c r="N17" i="18"/>
  <c r="P17" i="18" s="1"/>
  <c r="N18" i="18"/>
  <c r="P18" i="18" s="1"/>
  <c r="N19" i="18"/>
  <c r="P19" i="18" s="1"/>
  <c r="N20" i="18"/>
  <c r="P20" i="18" s="1"/>
  <c r="N21" i="18"/>
  <c r="P21" i="18" s="1"/>
  <c r="N22" i="18"/>
  <c r="P22" i="18" s="1"/>
  <c r="N7" i="18"/>
  <c r="P7" i="18" s="1"/>
  <c r="F3" i="16" l="1"/>
  <c r="F4" i="16"/>
  <c r="F5" i="16"/>
  <c r="F6" i="16"/>
  <c r="F7" i="16"/>
  <c r="F8" i="16"/>
  <c r="F9" i="16"/>
  <c r="F10" i="16"/>
  <c r="F11" i="16"/>
  <c r="F12" i="16"/>
  <c r="F13" i="16"/>
  <c r="F14" i="16"/>
  <c r="F15" i="16"/>
  <c r="F2" i="16"/>
  <c r="D3" i="16"/>
  <c r="E3" i="16"/>
  <c r="D4" i="16"/>
  <c r="E4" i="16"/>
  <c r="D5" i="16"/>
  <c r="E5" i="16"/>
  <c r="D6" i="16"/>
  <c r="E6" i="16"/>
  <c r="D7" i="16"/>
  <c r="E7" i="16"/>
  <c r="D8" i="16"/>
  <c r="E8" i="16"/>
  <c r="D9" i="16"/>
  <c r="E9" i="16"/>
  <c r="D10" i="16"/>
  <c r="E10" i="16"/>
  <c r="D11" i="16"/>
  <c r="E11" i="16"/>
  <c r="D12" i="16"/>
  <c r="E12" i="16"/>
  <c r="D13" i="16"/>
  <c r="E13" i="16"/>
  <c r="D14" i="16"/>
  <c r="E14" i="16"/>
  <c r="D15" i="16"/>
  <c r="E15" i="16"/>
  <c r="E2" i="16"/>
  <c r="D2" i="16"/>
  <c r="A3" i="16"/>
  <c r="A4" i="16" s="1"/>
  <c r="A5" i="16" s="1"/>
  <c r="A6" i="16" s="1"/>
  <c r="A7" i="16" s="1"/>
  <c r="A8" i="16" s="1"/>
  <c r="A9" i="16" s="1"/>
  <c r="A10" i="16" s="1"/>
  <c r="A11" i="16" s="1"/>
  <c r="A12" i="16" s="1"/>
  <c r="A13" i="16" s="1"/>
  <c r="A14" i="16" s="1"/>
  <c r="A15" i="16" s="1"/>
</calcChain>
</file>

<file path=xl/sharedStrings.xml><?xml version="1.0" encoding="utf-8"?>
<sst xmlns="http://schemas.openxmlformats.org/spreadsheetml/2006/main" count="552" uniqueCount="40">
  <si>
    <t>Lemezipari rönk</t>
  </si>
  <si>
    <t>Fűrészipari rönk</t>
  </si>
  <si>
    <t>Bányászati faanyagok</t>
  </si>
  <si>
    <t>Papírfa</t>
  </si>
  <si>
    <t>Rostfa</t>
  </si>
  <si>
    <t>fenyő</t>
  </si>
  <si>
    <t>ssz</t>
  </si>
  <si>
    <t>választék</t>
  </si>
  <si>
    <t>tölgy</t>
  </si>
  <si>
    <t>cser</t>
  </si>
  <si>
    <t>bükk</t>
  </si>
  <si>
    <t>gyertyán</t>
  </si>
  <si>
    <t>akác</t>
  </si>
  <si>
    <t>egyéb kemény</t>
  </si>
  <si>
    <t>nyár + fűz</t>
  </si>
  <si>
    <t>egyéb lágy</t>
  </si>
  <si>
    <t>LOMB össz.</t>
  </si>
  <si>
    <t>MIND- össz.</t>
  </si>
  <si>
    <t>Egyéb fűrészip. alapanyag</t>
  </si>
  <si>
    <t>Összes többi iparifa</t>
  </si>
  <si>
    <t>Ipar célú erdei apríték</t>
  </si>
  <si>
    <t>Energia célú erdei apríték</t>
  </si>
  <si>
    <t>Vastag tűzifa</t>
  </si>
  <si>
    <t>Vékony tűzifa</t>
  </si>
  <si>
    <r>
      <t>IPARIFA ÖSSZ.</t>
    </r>
    <r>
      <rPr>
        <sz val="12"/>
        <rFont val="Arial"/>
        <family val="2"/>
        <charset val="238"/>
      </rPr>
      <t xml:space="preserve"> (1-8-ig)</t>
    </r>
  </si>
  <si>
    <r>
      <t xml:space="preserve">TŰZIFA ÖSSZ. </t>
    </r>
    <r>
      <rPr>
        <sz val="12"/>
        <rFont val="Arial"/>
        <family val="2"/>
        <charset val="238"/>
      </rPr>
      <t>(10-12-ig)</t>
    </r>
  </si>
  <si>
    <r>
      <t xml:space="preserve">Vágáslap feletti </t>
    </r>
    <r>
      <rPr>
        <b/>
        <sz val="12"/>
        <rFont val="Arial"/>
        <family val="2"/>
        <charset val="238"/>
      </rPr>
      <t>NETTÓ</t>
    </r>
    <r>
      <rPr>
        <sz val="12"/>
        <rFont val="Arial"/>
        <family val="2"/>
        <charset val="238"/>
      </rPr>
      <t xml:space="preserve"> (9+13)</t>
    </r>
  </si>
  <si>
    <t>nemes nyár</t>
  </si>
  <si>
    <t>hazai nyár</t>
  </si>
  <si>
    <t>fűz</t>
  </si>
  <si>
    <t>Mértékegység: nettó m³</t>
  </si>
  <si>
    <t>Az üres cellák védett adatnak minősülnek, amelyek nem publikálhatók.
A statisztikák értelmezéséhez szükséges tudnivalók a metaadatok menüpontban érhetők el: https://agrarstatisztika.kormany.hu/erdogazdalkodas</t>
  </si>
  <si>
    <r>
      <t xml:space="preserve">NETTÓ FAKITERMELÉS  (OSAP 1257)
</t>
    </r>
    <r>
      <rPr>
        <i/>
        <sz val="12"/>
        <color theme="1"/>
        <rFont val="Calibri"/>
        <family val="2"/>
        <charset val="238"/>
        <scheme val="minor"/>
      </rPr>
      <t>ORSZÁGOS SZINTRE SZÁMÍTOTT ADATOK</t>
    </r>
  </si>
  <si>
    <r>
      <t xml:space="preserve">NETTÓ FAKITERMELÉS (OSAP 1257)
</t>
    </r>
    <r>
      <rPr>
        <i/>
        <sz val="12"/>
        <color theme="1"/>
        <rFont val="Calibri"/>
        <family val="2"/>
        <charset val="238"/>
        <scheme val="minor"/>
      </rPr>
      <t>ORSZÁGOS SZINTRE SZÁMÍTOTT ADATOK</t>
    </r>
  </si>
  <si>
    <t>Tuskó</t>
  </si>
  <si>
    <t>ÖSSZES NETTÓ FAKITERMELÉS</t>
  </si>
  <si>
    <r>
      <t xml:space="preserve">NETTÓ FAKITERMELÉS (OSAP 1257)
</t>
    </r>
    <r>
      <rPr>
        <i/>
        <sz val="12"/>
        <color theme="1"/>
        <rFont val="Calibri"/>
        <family val="2"/>
        <charset val="238"/>
        <scheme val="minor"/>
      </rPr>
      <t>MINTAVÉTELEZÉSBŐL ORSZÁGOS SZINTRE BECSÜLT ADATOK</t>
    </r>
  </si>
  <si>
    <t>bruttó</t>
  </si>
  <si>
    <t>nettó</t>
  </si>
  <si>
    <t>apadék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</si>
</sst>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H_U_F_-;\-* #,##0.00\ _H_U_F_-;_-* &quot;-&quot;??\ _H_U_F_-;_-@_-"/>
    <numFmt numFmtId="165" formatCode="_-* #,##0.0\ _H_U_F_-;\-* #,##0.0\ _H_U_F_-;_-* &quot;-&quot;??\ _H_U_F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8"/>
      <color theme="1"/>
      <name val="Calibri"/>
      <family val="2"/>
      <charset val="238"/>
      <scheme val="minor"/>
    </font>
    <font>
      <sz val="10"/>
      <color indexed="10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Dashed">
        <color indexed="64"/>
      </bottom>
      <diagonal/>
    </border>
    <border>
      <left/>
      <right/>
      <top style="medium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">
        <color indexed="64"/>
      </bottom>
      <diagonal/>
    </border>
    <border>
      <left/>
      <right/>
      <top style="medium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2" borderId="0">
      <alignment wrapText="1"/>
    </xf>
    <xf numFmtId="0" fontId="1" fillId="0" borderId="0">
      <alignment wrapText="1"/>
    </xf>
    <xf numFmtId="0" fontId="1" fillId="0" borderId="0">
      <alignment wrapText="1"/>
    </xf>
    <xf numFmtId="164" fontId="10" fillId="0" borderId="0" applyFont="0" applyFill="0" applyBorder="0" applyAlignment="0" applyProtection="0"/>
  </cellStyleXfs>
  <cellXfs count="79">
    <xf numFmtId="0" fontId="0" fillId="0" borderId="0" xfId="0"/>
    <xf numFmtId="1" fontId="2" fillId="0" borderId="10" xfId="0" applyNumberFormat="1" applyFont="1" applyFill="1" applyBorder="1" applyAlignment="1">
      <alignment horizontal="center" vertical="center"/>
    </xf>
    <xf numFmtId="1" fontId="2" fillId="0" borderId="10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/>
    <xf numFmtId="1" fontId="2" fillId="0" borderId="3" xfId="0" applyNumberFormat="1" applyFont="1" applyFill="1" applyBorder="1"/>
    <xf numFmtId="1" fontId="2" fillId="0" borderId="7" xfId="0" applyNumberFormat="1" applyFont="1" applyFill="1" applyBorder="1"/>
    <xf numFmtId="1" fontId="2" fillId="0" borderId="9" xfId="0" applyNumberFormat="1" applyFont="1" applyFill="1" applyBorder="1"/>
    <xf numFmtId="3" fontId="0" fillId="0" borderId="1" xfId="0" applyNumberFormat="1" applyFill="1" applyBorder="1"/>
    <xf numFmtId="3" fontId="0" fillId="0" borderId="2" xfId="0" applyNumberFormat="1" applyFill="1" applyBorder="1"/>
    <xf numFmtId="3" fontId="0" fillId="0" borderId="7" xfId="0" applyNumberFormat="1" applyFill="1" applyBorder="1"/>
    <xf numFmtId="3" fontId="0" fillId="0" borderId="8" xfId="0" applyNumberFormat="1" applyFill="1" applyBorder="1"/>
    <xf numFmtId="3" fontId="0" fillId="0" borderId="0" xfId="0" applyNumberFormat="1"/>
    <xf numFmtId="1" fontId="2" fillId="3" borderId="7" xfId="0" applyNumberFormat="1" applyFont="1" applyFill="1" applyBorder="1"/>
    <xf numFmtId="1" fontId="3" fillId="3" borderId="9" xfId="0" applyNumberFormat="1" applyFont="1" applyFill="1" applyBorder="1"/>
    <xf numFmtId="3" fontId="0" fillId="3" borderId="7" xfId="0" applyNumberFormat="1" applyFill="1" applyBorder="1"/>
    <xf numFmtId="3" fontId="0" fillId="3" borderId="8" xfId="0" applyNumberFormat="1" applyFill="1" applyBorder="1"/>
    <xf numFmtId="3" fontId="0" fillId="3" borderId="9" xfId="0" applyNumberFormat="1" applyFill="1" applyBorder="1"/>
    <xf numFmtId="1" fontId="2" fillId="3" borderId="4" xfId="0" applyNumberFormat="1" applyFont="1" applyFill="1" applyBorder="1"/>
    <xf numFmtId="1" fontId="2" fillId="3" borderId="6" xfId="0" applyNumberFormat="1" applyFont="1" applyFill="1" applyBorder="1"/>
    <xf numFmtId="3" fontId="0" fillId="3" borderId="4" xfId="0" applyNumberFormat="1" applyFill="1" applyBorder="1"/>
    <xf numFmtId="3" fontId="0" fillId="3" borderId="5" xfId="0" applyNumberFormat="1" applyFill="1" applyBorder="1"/>
    <xf numFmtId="3" fontId="0" fillId="3" borderId="6" xfId="0" applyNumberFormat="1" applyFill="1" applyBorder="1"/>
    <xf numFmtId="1" fontId="3" fillId="3" borderId="10" xfId="0" applyNumberFormat="1" applyFont="1" applyFill="1" applyBorder="1" applyAlignment="1">
      <alignment horizontal="center" vertical="center" wrapText="1"/>
    </xf>
    <xf numFmtId="3" fontId="0" fillId="3" borderId="2" xfId="0" applyNumberFormat="1" applyFill="1" applyBorder="1"/>
    <xf numFmtId="1" fontId="3" fillId="3" borderId="11" xfId="0" applyNumberFormat="1" applyFont="1" applyFill="1" applyBorder="1" applyAlignment="1">
      <alignment horizontal="center" vertical="center" wrapText="1"/>
    </xf>
    <xf numFmtId="3" fontId="0" fillId="3" borderId="3" xfId="0" applyNumberFormat="1" applyFill="1" applyBorder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1" fontId="7" fillId="0" borderId="0" xfId="0" applyNumberFormat="1" applyFont="1" applyFill="1" applyBorder="1" applyAlignment="1">
      <alignment vertical="center"/>
    </xf>
    <xf numFmtId="0" fontId="9" fillId="0" borderId="0" xfId="0" applyFont="1" applyFill="1"/>
    <xf numFmtId="0" fontId="0" fillId="0" borderId="0" xfId="0" applyFill="1"/>
    <xf numFmtId="3" fontId="0" fillId="0" borderId="36" xfId="0" applyNumberFormat="1" applyFill="1" applyBorder="1"/>
    <xf numFmtId="3" fontId="0" fillId="0" borderId="37" xfId="0" applyNumberFormat="1" applyFill="1" applyBorder="1"/>
    <xf numFmtId="3" fontId="0" fillId="3" borderId="37" xfId="0" applyNumberFormat="1" applyFill="1" applyBorder="1"/>
    <xf numFmtId="1" fontId="2" fillId="3" borderId="9" xfId="0" applyNumberFormat="1" applyFont="1" applyFill="1" applyBorder="1"/>
    <xf numFmtId="3" fontId="0" fillId="3" borderId="38" xfId="0" applyNumberFormat="1" applyFill="1" applyBorder="1"/>
    <xf numFmtId="3" fontId="0" fillId="3" borderId="39" xfId="0" applyNumberFormat="1" applyFill="1" applyBorder="1"/>
    <xf numFmtId="3" fontId="0" fillId="3" borderId="40" xfId="0" applyNumberFormat="1" applyFill="1" applyBorder="1"/>
    <xf numFmtId="3" fontId="0" fillId="0" borderId="9" xfId="0" applyNumberFormat="1" applyFill="1" applyBorder="1"/>
    <xf numFmtId="1" fontId="3" fillId="3" borderId="6" xfId="0" applyNumberFormat="1" applyFont="1" applyFill="1" applyBorder="1"/>
    <xf numFmtId="3" fontId="0" fillId="3" borderId="41" xfId="0" applyNumberFormat="1" applyFill="1" applyBorder="1"/>
    <xf numFmtId="165" fontId="10" fillId="0" borderId="0" xfId="4" applyNumberFormat="1" applyAlignment="1"/>
    <xf numFmtId="165" fontId="0" fillId="0" borderId="0" xfId="0" applyNumberFormat="1"/>
    <xf numFmtId="3" fontId="0" fillId="3" borderId="42" xfId="0" applyNumberFormat="1" applyFill="1" applyBorder="1"/>
    <xf numFmtId="3" fontId="0" fillId="3" borderId="43" xfId="0" applyNumberFormat="1" applyFill="1" applyBorder="1"/>
    <xf numFmtId="3" fontId="0" fillId="3" borderId="44" xfId="0" applyNumberFormat="1" applyFill="1" applyBorder="1"/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1" fontId="2" fillId="0" borderId="24" xfId="0" applyNumberFormat="1" applyFont="1" applyFill="1" applyBorder="1" applyAlignment="1">
      <alignment horizontal="center" vertical="center"/>
    </xf>
    <xf numFmtId="1" fontId="2" fillId="0" borderId="26" xfId="0" applyNumberFormat="1" applyFont="1" applyFill="1" applyBorder="1" applyAlignment="1">
      <alignment horizontal="center" vertical="center"/>
    </xf>
    <xf numFmtId="1" fontId="2" fillId="0" borderId="25" xfId="0" applyNumberFormat="1" applyFont="1" applyFill="1" applyBorder="1" applyAlignment="1">
      <alignment horizontal="center" vertical="center"/>
    </xf>
    <xf numFmtId="1" fontId="2" fillId="0" borderId="27" xfId="0" applyNumberFormat="1" applyFont="1" applyFill="1" applyBorder="1" applyAlignment="1">
      <alignment horizontal="center" vertical="center"/>
    </xf>
    <xf numFmtId="1" fontId="7" fillId="4" borderId="12" xfId="0" applyNumberFormat="1" applyFont="1" applyFill="1" applyBorder="1" applyAlignment="1">
      <alignment horizontal="center" vertical="center"/>
    </xf>
    <xf numFmtId="1" fontId="7" fillId="4" borderId="13" xfId="0" applyNumberFormat="1" applyFont="1" applyFill="1" applyBorder="1" applyAlignment="1">
      <alignment horizontal="center" vertical="center"/>
    </xf>
    <xf numFmtId="1" fontId="7" fillId="4" borderId="14" xfId="0" applyNumberFormat="1" applyFont="1" applyFill="1" applyBorder="1" applyAlignment="1">
      <alignment horizontal="center" vertical="center"/>
    </xf>
    <xf numFmtId="1" fontId="7" fillId="4" borderId="28" xfId="0" applyNumberFormat="1" applyFont="1" applyFill="1" applyBorder="1" applyAlignment="1">
      <alignment horizontal="center" vertical="center"/>
    </xf>
    <xf numFmtId="1" fontId="7" fillId="4" borderId="29" xfId="0" applyNumberFormat="1" applyFont="1" applyFill="1" applyBorder="1" applyAlignment="1">
      <alignment horizontal="center" vertical="center"/>
    </xf>
    <xf numFmtId="1" fontId="7" fillId="4" borderId="30" xfId="0" applyNumberFormat="1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</cellXfs>
  <cellStyles count="5">
    <cellStyle name="Ezres" xfId="4" builtinId="3"/>
    <cellStyle name="Normál" xfId="0" builtinId="0"/>
    <cellStyle name="XLConnect.Header" xfId="1"/>
    <cellStyle name="XLConnect.Numeric" xfId="2"/>
    <cellStyle name="XLConnect.String" xfId="3"/>
  </cellStyles>
  <dxfs count="2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Munka1!$B$1</c:f>
              <c:strCache>
                <c:ptCount val="1"/>
                <c:pt idx="0">
                  <c:v>bruttó</c:v>
                </c:pt>
              </c:strCache>
            </c:strRef>
          </c:tx>
          <c:marker>
            <c:symbol val="none"/>
          </c:marker>
          <c:cat>
            <c:numRef>
              <c:f>Munka1!$A$2:$A$15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Munka1!$B$2:$B$15</c:f>
              <c:numCache>
                <c:formatCode>_-* #\ ##0.0\ _H_U_F_-;\-* #\ ##0.0\ _H_U_F_-;_-* "-"??\ _H_U_F_-;_-@_-</c:formatCode>
                <c:ptCount val="14"/>
                <c:pt idx="0">
                  <c:v>6.6090989999999996</c:v>
                </c:pt>
                <c:pt idx="1">
                  <c:v>7.024025</c:v>
                </c:pt>
                <c:pt idx="2">
                  <c:v>6.7735370000000001</c:v>
                </c:pt>
                <c:pt idx="3">
                  <c:v>7.4240459999999997</c:v>
                </c:pt>
                <c:pt idx="4">
                  <c:v>8.0802060000000004</c:v>
                </c:pt>
                <c:pt idx="5">
                  <c:v>7.7316050000000001</c:v>
                </c:pt>
                <c:pt idx="6">
                  <c:v>7.8747920000000002</c:v>
                </c:pt>
                <c:pt idx="7">
                  <c:v>7.5174079999999996</c:v>
                </c:pt>
                <c:pt idx="8">
                  <c:v>7.3541879999999997</c:v>
                </c:pt>
                <c:pt idx="9">
                  <c:v>7.3383500000000002</c:v>
                </c:pt>
                <c:pt idx="10">
                  <c:v>7.5761099999999999</c:v>
                </c:pt>
                <c:pt idx="11">
                  <c:v>7.7667510000000002</c:v>
                </c:pt>
                <c:pt idx="12">
                  <c:v>7.3151789999999997</c:v>
                </c:pt>
                <c:pt idx="13">
                  <c:v>6.5803659999999997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Munka1!$C$1</c:f>
              <c:strCache>
                <c:ptCount val="1"/>
                <c:pt idx="0">
                  <c:v>nettó</c:v>
                </c:pt>
              </c:strCache>
            </c:strRef>
          </c:tx>
          <c:marker>
            <c:symbol val="none"/>
          </c:marker>
          <c:cat>
            <c:numRef>
              <c:f>Munka1!$A$2:$A$15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Munka1!$C$2:$C$15</c:f>
              <c:numCache>
                <c:formatCode>General</c:formatCode>
                <c:ptCount val="14"/>
                <c:pt idx="0">
                  <c:v>5.6399090000000003</c:v>
                </c:pt>
                <c:pt idx="1">
                  <c:v>5.9565400000000004</c:v>
                </c:pt>
                <c:pt idx="2">
                  <c:v>5.8902340000000004</c:v>
                </c:pt>
                <c:pt idx="3">
                  <c:v>6.4061199999999996</c:v>
                </c:pt>
                <c:pt idx="4">
                  <c:v>6.9502199999999998</c:v>
                </c:pt>
                <c:pt idx="5">
                  <c:v>6.6114850000000001</c:v>
                </c:pt>
                <c:pt idx="6">
                  <c:v>6.7305469999999996</c:v>
                </c:pt>
                <c:pt idx="7">
                  <c:v>6.4037269999999999</c:v>
                </c:pt>
                <c:pt idx="8">
                  <c:v>6.3447050000000003</c:v>
                </c:pt>
                <c:pt idx="9">
                  <c:v>6.1757064119793794</c:v>
                </c:pt>
                <c:pt idx="10">
                  <c:v>6.3165100000000001</c:v>
                </c:pt>
                <c:pt idx="11">
                  <c:v>6.4814661055406875</c:v>
                </c:pt>
                <c:pt idx="12">
                  <c:v>6.1738462706777115</c:v>
                </c:pt>
                <c:pt idx="13">
                  <c:v>5.5610442871087526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454552"/>
        <c:axId val="214131032"/>
      </c:lineChart>
      <c:catAx>
        <c:axId val="212454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4131032"/>
        <c:crosses val="autoZero"/>
        <c:auto val="1"/>
        <c:lblAlgn val="ctr"/>
        <c:lblOffset val="100"/>
        <c:noMultiLvlLbl val="0"/>
      </c:catAx>
      <c:valAx>
        <c:axId val="214131032"/>
        <c:scaling>
          <c:orientation val="minMax"/>
          <c:min val="5"/>
        </c:scaling>
        <c:delete val="0"/>
        <c:axPos val="l"/>
        <c:majorGridlines/>
        <c:numFmt formatCode="_-* #\ ##0.0\ _H_U_F_-;\-* #\ ##0.0\ _H_U_F_-;_-* &quot;-&quot;??\ _H_U_F_-;_-@_-" sourceLinked="1"/>
        <c:majorTickMark val="out"/>
        <c:minorTickMark val="none"/>
        <c:tickLblPos val="nextTo"/>
        <c:crossAx val="212454552"/>
        <c:crosses val="autoZero"/>
        <c:crossBetween val="between"/>
        <c:maj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Munka1!$F$1</c:f>
              <c:strCache>
                <c:ptCount val="1"/>
                <c:pt idx="0">
                  <c:v>apadék</c:v>
                </c:pt>
              </c:strCache>
            </c:strRef>
          </c:tx>
          <c:marker>
            <c:symbol val="none"/>
          </c:marker>
          <c:cat>
            <c:numRef>
              <c:f>Munka1!$A$2:$A$15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Munka1!$F$2:$F$15</c:f>
              <c:numCache>
                <c:formatCode>_-* #\ ##0.0\ _H_U_F_-;\-* #\ ##0.0\ _H_U_F_-;_-* "-"??\ _H_U_F_-;_-@_-</c:formatCode>
                <c:ptCount val="14"/>
                <c:pt idx="0">
                  <c:v>14.664479984336731</c:v>
                </c:pt>
                <c:pt idx="1">
                  <c:v>15.197625293190153</c:v>
                </c:pt>
                <c:pt idx="2">
                  <c:v>13.040498634612907</c:v>
                </c:pt>
                <c:pt idx="3">
                  <c:v>13.711202759250153</c:v>
                </c:pt>
                <c:pt idx="4">
                  <c:v>13.98461870897847</c:v>
                </c:pt>
                <c:pt idx="5">
                  <c:v>14.487548186954713</c:v>
                </c:pt>
                <c:pt idx="6">
                  <c:v>14.530479027255582</c:v>
                </c:pt>
                <c:pt idx="7">
                  <c:v>14.814694107330606</c:v>
                </c:pt>
                <c:pt idx="8">
                  <c:v>13.726641200904844</c:v>
                </c:pt>
                <c:pt idx="9">
                  <c:v>15.843392425008629</c:v>
                </c:pt>
                <c:pt idx="10">
                  <c:v>16.625946560965986</c:v>
                </c:pt>
                <c:pt idx="11">
                  <c:v>16.548552856391463</c:v>
                </c:pt>
                <c:pt idx="12">
                  <c:v>15.602252922618687</c:v>
                </c:pt>
                <c:pt idx="13">
                  <c:v>15.490349820834393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131816"/>
        <c:axId val="214132208"/>
      </c:lineChart>
      <c:catAx>
        <c:axId val="214131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4132208"/>
        <c:crosses val="autoZero"/>
        <c:auto val="1"/>
        <c:lblAlgn val="ctr"/>
        <c:lblOffset val="100"/>
        <c:noMultiLvlLbl val="0"/>
      </c:catAx>
      <c:valAx>
        <c:axId val="214132208"/>
        <c:scaling>
          <c:orientation val="minMax"/>
          <c:min val="12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apadék</a:t>
                </a:r>
                <a:r>
                  <a:rPr lang="hu-HU"/>
                  <a:t> (%)</a:t>
                </a:r>
                <a:endParaRPr lang="en-US"/>
              </a:p>
            </c:rich>
          </c:tx>
          <c:overlay val="0"/>
        </c:title>
        <c:numFmt formatCode="_-* #\ ##0.0\ _H_U_F_-;\-* #\ ##0.0\ _H_U_F_-;_-* &quot;-&quot;??\ _H_U_F_-;_-@_-" sourceLinked="1"/>
        <c:majorTickMark val="out"/>
        <c:minorTickMark val="none"/>
        <c:tickLblPos val="nextTo"/>
        <c:crossAx val="2141318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314325</xdr:colOff>
      <xdr:row>12</xdr:row>
      <xdr:rowOff>142875</xdr:rowOff>
    </xdr:from>
    <xdr:to>
      <xdr:col>18</xdr:col>
      <xdr:colOff>9525</xdr:colOff>
      <xdr:row>27</xdr:row>
      <xdr:rowOff>28575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333375</xdr:colOff>
      <xdr:row>12</xdr:row>
      <xdr:rowOff>142875</xdr:rowOff>
    </xdr:from>
    <xdr:to>
      <xdr:col>18</xdr:col>
      <xdr:colOff>28575</xdr:colOff>
      <xdr:row>27</xdr:row>
      <xdr:rowOff>28575</xdr:rowOff>
    </xdr:to>
    <xdr:graphicFrame macro="">
      <xdr:nvGraphicFramePr>
        <xdr:cNvPr id="4" name="Diagra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workbookViewId="0">
      <selection sqref="A1:P11"/>
    </sheetView>
  </sheetViews>
  <sheetFormatPr defaultRowHeight="15" x14ac:dyDescent="0.25"/>
  <sheetData>
    <row r="1" spans="1:16" x14ac:dyDescent="0.25">
      <c r="A1" s="48" t="s">
        <v>31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50"/>
    </row>
    <row r="2" spans="1:16" x14ac:dyDescent="0.25">
      <c r="A2" s="51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3"/>
    </row>
    <row r="3" spans="1:16" x14ac:dyDescent="0.25">
      <c r="A3" s="51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3"/>
    </row>
    <row r="4" spans="1:16" x14ac:dyDescent="0.25">
      <c r="A4" s="51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3"/>
    </row>
    <row r="5" spans="1:16" x14ac:dyDescent="0.25">
      <c r="A5" s="51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3"/>
    </row>
    <row r="6" spans="1:16" x14ac:dyDescent="0.25">
      <c r="A6" s="51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3"/>
    </row>
    <row r="7" spans="1:16" x14ac:dyDescent="0.25">
      <c r="A7" s="51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3"/>
    </row>
    <row r="8" spans="1:16" x14ac:dyDescent="0.25">
      <c r="A8" s="51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3"/>
    </row>
    <row r="9" spans="1:16" x14ac:dyDescent="0.25">
      <c r="A9" s="51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3"/>
    </row>
    <row r="10" spans="1:16" x14ac:dyDescent="0.25">
      <c r="A10" s="51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3"/>
    </row>
    <row r="11" spans="1:16" ht="15.75" thickBot="1" x14ac:dyDescent="0.3">
      <c r="A11" s="54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6"/>
    </row>
  </sheetData>
  <mergeCells count="1">
    <mergeCell ref="A1:P11"/>
  </mergeCells>
  <pageMargins left="0.7" right="0.7" top="0.75" bottom="0.75" header="0.3" footer="0.3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20"/>
  <sheetViews>
    <sheetView workbookViewId="0">
      <selection activeCell="N20" sqref="N20"/>
    </sheetView>
  </sheetViews>
  <sheetFormatPr defaultRowHeight="15" x14ac:dyDescent="0.25"/>
  <cols>
    <col min="2" max="2" width="11.140625" customWidth="1"/>
    <col min="3" max="3" width="40.7109375" customWidth="1"/>
    <col min="4" max="4" width="10" customWidth="1"/>
    <col min="5" max="5" width="9.85546875" customWidth="1"/>
    <col min="6" max="18" width="11.7109375" customWidth="1"/>
  </cols>
  <sheetData>
    <row r="1" spans="2:20" ht="15.75" thickBot="1" x14ac:dyDescent="0.3"/>
    <row r="2" spans="2:20" ht="50.1" customHeight="1" thickBot="1" x14ac:dyDescent="0.3">
      <c r="B2" s="73" t="s">
        <v>33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5"/>
      <c r="O2" s="27"/>
      <c r="P2" s="27"/>
      <c r="Q2" s="26"/>
      <c r="R2" s="26"/>
      <c r="S2" s="26"/>
      <c r="T2" s="26"/>
    </row>
    <row r="3" spans="2:20" ht="21.75" thickBot="1" x14ac:dyDescent="0.3">
      <c r="B3" s="76">
        <v>2016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  <c r="O3" s="28"/>
      <c r="P3" s="28"/>
      <c r="Q3" s="26"/>
      <c r="R3" s="26"/>
      <c r="S3" s="26"/>
      <c r="T3" s="26"/>
    </row>
    <row r="4" spans="2:20" ht="21.75" thickBot="1" x14ac:dyDescent="0.3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8"/>
      <c r="P4" s="28"/>
      <c r="Q4" s="26"/>
      <c r="R4" s="26"/>
      <c r="S4" s="26"/>
      <c r="T4" s="26"/>
    </row>
    <row r="5" spans="2:20" ht="32.25" thickBot="1" x14ac:dyDescent="0.3">
      <c r="B5" s="63" t="s">
        <v>6</v>
      </c>
      <c r="C5" s="65" t="s">
        <v>7</v>
      </c>
      <c r="D5" s="1" t="s">
        <v>8</v>
      </c>
      <c r="E5" s="1" t="s">
        <v>9</v>
      </c>
      <c r="F5" s="1" t="s">
        <v>10</v>
      </c>
      <c r="G5" s="1" t="s">
        <v>11</v>
      </c>
      <c r="H5" s="1" t="s">
        <v>12</v>
      </c>
      <c r="I5" s="2" t="s">
        <v>13</v>
      </c>
      <c r="J5" s="2" t="s">
        <v>14</v>
      </c>
      <c r="K5" s="2" t="s">
        <v>15</v>
      </c>
      <c r="L5" s="22" t="s">
        <v>16</v>
      </c>
      <c r="M5" s="1" t="s">
        <v>5</v>
      </c>
      <c r="N5" s="24" t="s">
        <v>17</v>
      </c>
    </row>
    <row r="6" spans="2:20" ht="15.75" thickBot="1" x14ac:dyDescent="0.3">
      <c r="B6" s="64"/>
      <c r="C6" s="66"/>
      <c r="D6" s="70" t="s">
        <v>30</v>
      </c>
      <c r="E6" s="71"/>
      <c r="F6" s="71"/>
      <c r="G6" s="71"/>
      <c r="H6" s="71"/>
      <c r="I6" s="71"/>
      <c r="J6" s="71"/>
      <c r="K6" s="71"/>
      <c r="L6" s="71"/>
      <c r="M6" s="71"/>
      <c r="N6" s="72"/>
      <c r="O6" s="30"/>
      <c r="P6" s="30"/>
    </row>
    <row r="7" spans="2:20" ht="18" customHeight="1" x14ac:dyDescent="0.25">
      <c r="B7" s="3">
        <v>1</v>
      </c>
      <c r="C7" s="4" t="s">
        <v>0</v>
      </c>
      <c r="D7" s="7">
        <v>2148.5477990702261</v>
      </c>
      <c r="E7" s="8">
        <v>59.83</v>
      </c>
      <c r="F7" s="8">
        <v>14823.418258980792</v>
      </c>
      <c r="G7" s="8">
        <v>0</v>
      </c>
      <c r="H7" s="8">
        <v>24</v>
      </c>
      <c r="I7" s="8">
        <v>0</v>
      </c>
      <c r="J7" s="8">
        <v>119222.51952931988</v>
      </c>
      <c r="K7" s="8">
        <v>0</v>
      </c>
      <c r="L7" s="23">
        <v>136278.31558737089</v>
      </c>
      <c r="M7" s="8">
        <v>0</v>
      </c>
      <c r="N7" s="23">
        <v>136278.31558737089</v>
      </c>
    </row>
    <row r="8" spans="2:20" ht="18" customHeight="1" x14ac:dyDescent="0.25">
      <c r="B8" s="5">
        <v>2</v>
      </c>
      <c r="C8" s="6" t="s">
        <v>1</v>
      </c>
      <c r="D8" s="9">
        <v>157516.81515710682</v>
      </c>
      <c r="E8" s="10">
        <v>9237.3264210851958</v>
      </c>
      <c r="F8" s="10">
        <v>122314.32845028894</v>
      </c>
      <c r="G8" s="10">
        <v>2156.1234880811098</v>
      </c>
      <c r="H8" s="10">
        <v>55082.133247020094</v>
      </c>
      <c r="I8" s="10">
        <v>27253.317250906322</v>
      </c>
      <c r="J8" s="10">
        <v>432491.72652349807</v>
      </c>
      <c r="K8" s="10">
        <v>33317.605846956365</v>
      </c>
      <c r="L8" s="15">
        <v>839369.37638494291</v>
      </c>
      <c r="M8" s="10">
        <v>153980.34150728968</v>
      </c>
      <c r="N8" s="15">
        <v>993349.71789223258</v>
      </c>
      <c r="O8" s="11"/>
    </row>
    <row r="9" spans="2:20" ht="18" customHeight="1" x14ac:dyDescent="0.25">
      <c r="B9" s="5">
        <v>3</v>
      </c>
      <c r="C9" s="6" t="s">
        <v>18</v>
      </c>
      <c r="D9" s="9">
        <v>32926.174942312515</v>
      </c>
      <c r="E9" s="10">
        <v>6958.516468399579</v>
      </c>
      <c r="F9" s="10">
        <v>8823.0967590977652</v>
      </c>
      <c r="G9" s="10">
        <v>187.12</v>
      </c>
      <c r="H9" s="10">
        <v>65722.53403742089</v>
      </c>
      <c r="I9" s="10">
        <v>4207.0393943829158</v>
      </c>
      <c r="J9" s="10">
        <v>213666.00168816425</v>
      </c>
      <c r="K9" s="10">
        <v>15399.618123819317</v>
      </c>
      <c r="L9" s="15">
        <v>347890.10141359718</v>
      </c>
      <c r="M9" s="10">
        <v>104694.87922022855</v>
      </c>
      <c r="N9" s="15">
        <v>452584.98063382576</v>
      </c>
      <c r="O9" s="11"/>
    </row>
    <row r="10" spans="2:20" ht="18" customHeight="1" x14ac:dyDescent="0.25">
      <c r="B10" s="5">
        <v>4</v>
      </c>
      <c r="C10" s="6" t="s">
        <v>2</v>
      </c>
      <c r="D10" s="9">
        <v>185</v>
      </c>
      <c r="E10" s="10">
        <v>100.69</v>
      </c>
      <c r="F10" s="10">
        <v>0</v>
      </c>
      <c r="G10" s="10">
        <v>0</v>
      </c>
      <c r="H10" s="10">
        <v>4393.569833689502</v>
      </c>
      <c r="I10" s="10">
        <v>36</v>
      </c>
      <c r="J10" s="10">
        <v>292.07965278489593</v>
      </c>
      <c r="K10" s="10">
        <v>0</v>
      </c>
      <c r="L10" s="15">
        <v>5007.3394864743977</v>
      </c>
      <c r="M10" s="10">
        <v>0</v>
      </c>
      <c r="N10" s="15">
        <v>5007.3394864743977</v>
      </c>
      <c r="O10" s="11"/>
    </row>
    <row r="11" spans="2:20" ht="18" customHeight="1" x14ac:dyDescent="0.25">
      <c r="B11" s="5">
        <v>5</v>
      </c>
      <c r="C11" s="6" t="s">
        <v>3</v>
      </c>
      <c r="D11" s="9">
        <v>4436</v>
      </c>
      <c r="E11" s="10">
        <v>14050.869999999999</v>
      </c>
      <c r="F11" s="10">
        <v>27711.41</v>
      </c>
      <c r="G11" s="10">
        <v>1214.28</v>
      </c>
      <c r="H11" s="10">
        <v>0</v>
      </c>
      <c r="I11" s="10">
        <v>4869</v>
      </c>
      <c r="J11" s="10">
        <v>101507.55106369051</v>
      </c>
      <c r="K11" s="10">
        <v>389.57652764828384</v>
      </c>
      <c r="L11" s="15">
        <v>154178.68759133879</v>
      </c>
      <c r="M11" s="10">
        <v>237664.15615138802</v>
      </c>
      <c r="N11" s="15">
        <v>391842.84374272684</v>
      </c>
      <c r="O11" s="11"/>
    </row>
    <row r="12" spans="2:20" ht="18" customHeight="1" x14ac:dyDescent="0.25">
      <c r="B12" s="5">
        <v>6</v>
      </c>
      <c r="C12" s="6" t="s">
        <v>4</v>
      </c>
      <c r="D12" s="9">
        <v>9455.11</v>
      </c>
      <c r="E12" s="10">
        <v>21956.120000000003</v>
      </c>
      <c r="F12" s="10">
        <v>75124.217162031797</v>
      </c>
      <c r="G12" s="10">
        <v>10810.3</v>
      </c>
      <c r="H12" s="10">
        <v>7</v>
      </c>
      <c r="I12" s="10">
        <v>9664.5447446448361</v>
      </c>
      <c r="J12" s="10">
        <v>149322.08501466381</v>
      </c>
      <c r="K12" s="10">
        <v>35363.924749918515</v>
      </c>
      <c r="L12" s="15">
        <v>311703.30167125899</v>
      </c>
      <c r="M12" s="10">
        <v>217485.05994941117</v>
      </c>
      <c r="N12" s="15">
        <v>529188.36162067018</v>
      </c>
      <c r="O12" s="11"/>
    </row>
    <row r="13" spans="2:20" ht="18" customHeight="1" x14ac:dyDescent="0.25">
      <c r="B13" s="5">
        <v>7</v>
      </c>
      <c r="C13" s="6" t="s">
        <v>19</v>
      </c>
      <c r="D13" s="9">
        <v>39421.118666918432</v>
      </c>
      <c r="E13" s="10">
        <v>20972.084926469539</v>
      </c>
      <c r="F13" s="10">
        <v>49671.18</v>
      </c>
      <c r="G13" s="10">
        <v>16809.18</v>
      </c>
      <c r="H13" s="10">
        <v>122441.83776397715</v>
      </c>
      <c r="I13" s="10">
        <v>11581.984681705868</v>
      </c>
      <c r="J13" s="10">
        <v>23393.85656108613</v>
      </c>
      <c r="K13" s="10">
        <v>4942.4235370197721</v>
      </c>
      <c r="L13" s="15">
        <v>289233.66613717686</v>
      </c>
      <c r="M13" s="10">
        <v>124710.25365038429</v>
      </c>
      <c r="N13" s="15">
        <v>413943.91978756117</v>
      </c>
      <c r="O13" s="11"/>
    </row>
    <row r="14" spans="2:20" ht="18" customHeight="1" x14ac:dyDescent="0.25">
      <c r="B14" s="5">
        <v>8</v>
      </c>
      <c r="C14" s="6" t="s">
        <v>20</v>
      </c>
      <c r="D14" s="9">
        <v>425.8192657856606</v>
      </c>
      <c r="E14" s="10">
        <v>11</v>
      </c>
      <c r="F14" s="10">
        <v>15</v>
      </c>
      <c r="G14" s="10">
        <v>467.98359672635104</v>
      </c>
      <c r="H14" s="10">
        <v>2701.0886864910185</v>
      </c>
      <c r="I14" s="10">
        <v>660.13972061713264</v>
      </c>
      <c r="J14" s="10">
        <v>7828.2765596171594</v>
      </c>
      <c r="K14" s="10">
        <v>175.55555555555554</v>
      </c>
      <c r="L14" s="15">
        <v>12284.863384792876</v>
      </c>
      <c r="M14" s="10">
        <v>15538.886548410732</v>
      </c>
      <c r="N14" s="15">
        <v>27823.74993320361</v>
      </c>
      <c r="O14" s="11"/>
    </row>
    <row r="15" spans="2:20" ht="18" customHeight="1" x14ac:dyDescent="0.25">
      <c r="B15" s="12">
        <v>9</v>
      </c>
      <c r="C15" s="13" t="s">
        <v>24</v>
      </c>
      <c r="D15" s="14">
        <v>246514.58583119363</v>
      </c>
      <c r="E15" s="15">
        <v>73346.437815954312</v>
      </c>
      <c r="F15" s="15">
        <v>298482.65063039929</v>
      </c>
      <c r="G15" s="15">
        <v>31644.987084807461</v>
      </c>
      <c r="H15" s="15">
        <v>250372.16356859868</v>
      </c>
      <c r="I15" s="15">
        <v>58272.025792257067</v>
      </c>
      <c r="J15" s="15">
        <v>1047724.0965928247</v>
      </c>
      <c r="K15" s="15">
        <v>89588.704340917815</v>
      </c>
      <c r="L15" s="15">
        <v>2095945.6516569529</v>
      </c>
      <c r="M15" s="15">
        <v>854073.57702711271</v>
      </c>
      <c r="N15" s="15">
        <v>2950019.2286840659</v>
      </c>
      <c r="O15" s="11"/>
    </row>
    <row r="16" spans="2:20" ht="18" customHeight="1" x14ac:dyDescent="0.25">
      <c r="B16" s="5">
        <v>10</v>
      </c>
      <c r="C16" s="6" t="s">
        <v>21</v>
      </c>
      <c r="D16" s="9">
        <v>12573.598546045823</v>
      </c>
      <c r="E16" s="10">
        <v>11473.288704666435</v>
      </c>
      <c r="F16" s="10">
        <v>12169.89298215539</v>
      </c>
      <c r="G16" s="10">
        <v>4068.3280614530777</v>
      </c>
      <c r="H16" s="10">
        <v>17549.476859254875</v>
      </c>
      <c r="I16" s="10">
        <v>46784.548073929618</v>
      </c>
      <c r="J16" s="10">
        <v>16257.880729281929</v>
      </c>
      <c r="K16" s="10">
        <v>22428.574478289454</v>
      </c>
      <c r="L16" s="15">
        <v>143305.58843507661</v>
      </c>
      <c r="M16" s="10">
        <v>54619.973008880945</v>
      </c>
      <c r="N16" s="15">
        <v>197925.56144395756</v>
      </c>
      <c r="O16" s="11"/>
    </row>
    <row r="17" spans="2:15" ht="18" customHeight="1" x14ac:dyDescent="0.25">
      <c r="B17" s="5">
        <v>11</v>
      </c>
      <c r="C17" s="6" t="s">
        <v>22</v>
      </c>
      <c r="D17" s="9">
        <v>408531.42594718013</v>
      </c>
      <c r="E17" s="10">
        <v>558061.31599504186</v>
      </c>
      <c r="F17" s="10">
        <v>283115.39541865798</v>
      </c>
      <c r="G17" s="10">
        <v>119301.33686026005</v>
      </c>
      <c r="H17" s="10">
        <v>745500.62083307793</v>
      </c>
      <c r="I17" s="10">
        <v>254718.33759777137</v>
      </c>
      <c r="J17" s="10">
        <v>88659.664716681567</v>
      </c>
      <c r="K17" s="10">
        <v>107260.56237330058</v>
      </c>
      <c r="L17" s="15">
        <v>2565148.6597419712</v>
      </c>
      <c r="M17" s="10">
        <v>111414.91214423039</v>
      </c>
      <c r="N17" s="15">
        <v>2676563.5718862014</v>
      </c>
      <c r="O17" s="11"/>
    </row>
    <row r="18" spans="2:15" ht="18" customHeight="1" x14ac:dyDescent="0.25">
      <c r="B18" s="5">
        <v>12</v>
      </c>
      <c r="C18" s="6" t="s">
        <v>23</v>
      </c>
      <c r="D18" s="9">
        <v>45243.313072293866</v>
      </c>
      <c r="E18" s="10">
        <v>43243.427234337418</v>
      </c>
      <c r="F18" s="10">
        <v>17524.466286608505</v>
      </c>
      <c r="G18" s="10">
        <v>11917.668060388562</v>
      </c>
      <c r="H18" s="10">
        <v>123252.59299407198</v>
      </c>
      <c r="I18" s="10">
        <v>44633.175536041941</v>
      </c>
      <c r="J18" s="10">
        <v>23945.191737347654</v>
      </c>
      <c r="K18" s="10">
        <v>21526.748763047734</v>
      </c>
      <c r="L18" s="15">
        <v>331286.58368413767</v>
      </c>
      <c r="M18" s="10">
        <v>19911.466281016692</v>
      </c>
      <c r="N18" s="15">
        <v>351198.04996515438</v>
      </c>
      <c r="O18" s="11"/>
    </row>
    <row r="19" spans="2:15" ht="18" customHeight="1" x14ac:dyDescent="0.25">
      <c r="B19" s="12">
        <v>13</v>
      </c>
      <c r="C19" s="13" t="s">
        <v>25</v>
      </c>
      <c r="D19" s="14">
        <v>466348.33756551979</v>
      </c>
      <c r="E19" s="15">
        <v>612778.03193404572</v>
      </c>
      <c r="F19" s="15">
        <v>312809.75468742184</v>
      </c>
      <c r="G19" s="15">
        <v>135287.33298210171</v>
      </c>
      <c r="H19" s="15">
        <v>886302.69068640471</v>
      </c>
      <c r="I19" s="15">
        <v>346136.06120774295</v>
      </c>
      <c r="J19" s="15">
        <v>128862.73718331114</v>
      </c>
      <c r="K19" s="15">
        <v>151215.88561463775</v>
      </c>
      <c r="L19" s="15">
        <v>3039740.8318611858</v>
      </c>
      <c r="M19" s="15">
        <v>185946.35143412801</v>
      </c>
      <c r="N19" s="15">
        <v>3225687.1832953137</v>
      </c>
      <c r="O19" s="11"/>
    </row>
    <row r="20" spans="2:15" ht="18" customHeight="1" thickBot="1" x14ac:dyDescent="0.3">
      <c r="B20" s="17">
        <v>14</v>
      </c>
      <c r="C20" s="18" t="s">
        <v>26</v>
      </c>
      <c r="D20" s="19">
        <v>712862.92339671345</v>
      </c>
      <c r="E20" s="20">
        <v>686124.46975000016</v>
      </c>
      <c r="F20" s="20">
        <v>611292.40531782107</v>
      </c>
      <c r="G20" s="20">
        <v>166932.32006690916</v>
      </c>
      <c r="H20" s="20">
        <v>1136674.8542550034</v>
      </c>
      <c r="I20" s="20">
        <v>404408.08699999994</v>
      </c>
      <c r="J20" s="20">
        <v>1176586.8337761359</v>
      </c>
      <c r="K20" s="20">
        <v>240804.58995555557</v>
      </c>
      <c r="L20" s="20">
        <v>5135686.4835181385</v>
      </c>
      <c r="M20" s="20">
        <v>1040019.9284612405</v>
      </c>
      <c r="N20" s="20">
        <v>6175706.4119793791</v>
      </c>
      <c r="O20" s="11"/>
    </row>
  </sheetData>
  <mergeCells count="5">
    <mergeCell ref="B2:N2"/>
    <mergeCell ref="B3:N3"/>
    <mergeCell ref="B5:B6"/>
    <mergeCell ref="C5:C6"/>
    <mergeCell ref="D6:N6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20"/>
  <sheetViews>
    <sheetView workbookViewId="0">
      <selection activeCell="N20" sqref="N20"/>
    </sheetView>
  </sheetViews>
  <sheetFormatPr defaultRowHeight="15" x14ac:dyDescent="0.25"/>
  <cols>
    <col min="2" max="2" width="11.140625" customWidth="1"/>
    <col min="3" max="3" width="40.7109375" customWidth="1"/>
    <col min="4" max="4" width="10" customWidth="1"/>
    <col min="5" max="5" width="9.85546875" customWidth="1"/>
    <col min="6" max="18" width="11.7109375" customWidth="1"/>
  </cols>
  <sheetData>
    <row r="1" spans="2:20" ht="15.75" thickBot="1" x14ac:dyDescent="0.3"/>
    <row r="2" spans="2:20" ht="50.1" customHeight="1" thickBot="1" x14ac:dyDescent="0.3">
      <c r="B2" s="73" t="s">
        <v>33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5"/>
      <c r="O2" s="27"/>
      <c r="P2" s="27"/>
      <c r="Q2" s="26"/>
      <c r="R2" s="26"/>
      <c r="S2" s="26"/>
      <c r="T2" s="26"/>
    </row>
    <row r="3" spans="2:20" ht="21.75" thickBot="1" x14ac:dyDescent="0.3">
      <c r="B3" s="76">
        <v>2015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  <c r="O3" s="28"/>
      <c r="P3" s="28"/>
      <c r="Q3" s="26"/>
      <c r="R3" s="26"/>
      <c r="S3" s="26"/>
      <c r="T3" s="26"/>
    </row>
    <row r="4" spans="2:20" ht="21.75" thickBot="1" x14ac:dyDescent="0.3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8"/>
      <c r="P4" s="28"/>
      <c r="Q4" s="26"/>
      <c r="R4" s="26"/>
      <c r="S4" s="26"/>
      <c r="T4" s="26"/>
    </row>
    <row r="5" spans="2:20" ht="32.25" thickBot="1" x14ac:dyDescent="0.3">
      <c r="B5" s="63" t="s">
        <v>6</v>
      </c>
      <c r="C5" s="65" t="s">
        <v>7</v>
      </c>
      <c r="D5" s="1" t="s">
        <v>8</v>
      </c>
      <c r="E5" s="1" t="s">
        <v>9</v>
      </c>
      <c r="F5" s="1" t="s">
        <v>10</v>
      </c>
      <c r="G5" s="1" t="s">
        <v>11</v>
      </c>
      <c r="H5" s="1" t="s">
        <v>12</v>
      </c>
      <c r="I5" s="2" t="s">
        <v>13</v>
      </c>
      <c r="J5" s="2" t="s">
        <v>14</v>
      </c>
      <c r="K5" s="2" t="s">
        <v>15</v>
      </c>
      <c r="L5" s="22" t="s">
        <v>16</v>
      </c>
      <c r="M5" s="1" t="s">
        <v>5</v>
      </c>
      <c r="N5" s="24" t="s">
        <v>17</v>
      </c>
    </row>
    <row r="6" spans="2:20" ht="15.75" thickBot="1" x14ac:dyDescent="0.3">
      <c r="B6" s="64"/>
      <c r="C6" s="66"/>
      <c r="D6" s="70" t="s">
        <v>30</v>
      </c>
      <c r="E6" s="71"/>
      <c r="F6" s="71"/>
      <c r="G6" s="71"/>
      <c r="H6" s="71"/>
      <c r="I6" s="71"/>
      <c r="J6" s="71"/>
      <c r="K6" s="71"/>
      <c r="L6" s="71"/>
      <c r="M6" s="71"/>
      <c r="N6" s="72"/>
      <c r="O6" s="30"/>
      <c r="P6" s="30"/>
    </row>
    <row r="7" spans="2:20" ht="18" customHeight="1" x14ac:dyDescent="0.25">
      <c r="B7" s="3">
        <v>1</v>
      </c>
      <c r="C7" s="4" t="s">
        <v>0</v>
      </c>
      <c r="D7" s="7">
        <v>1931</v>
      </c>
      <c r="E7" s="8">
        <v>58</v>
      </c>
      <c r="F7" s="8">
        <v>16316</v>
      </c>
      <c r="G7" s="8">
        <v>0</v>
      </c>
      <c r="H7" s="8">
        <v>1483</v>
      </c>
      <c r="I7" s="8">
        <v>458</v>
      </c>
      <c r="J7" s="8">
        <v>127778</v>
      </c>
      <c r="K7" s="8">
        <v>1225</v>
      </c>
      <c r="L7" s="23">
        <v>149249</v>
      </c>
      <c r="M7" s="8">
        <v>461</v>
      </c>
      <c r="N7" s="25">
        <v>149710</v>
      </c>
    </row>
    <row r="8" spans="2:20" ht="18" customHeight="1" x14ac:dyDescent="0.25">
      <c r="B8" s="5">
        <v>2</v>
      </c>
      <c r="C8" s="6" t="s">
        <v>1</v>
      </c>
      <c r="D8" s="9">
        <v>165552</v>
      </c>
      <c r="E8" s="10">
        <v>9963</v>
      </c>
      <c r="F8" s="10">
        <v>115782</v>
      </c>
      <c r="G8" s="10">
        <v>2675</v>
      </c>
      <c r="H8" s="10">
        <v>48995</v>
      </c>
      <c r="I8" s="10">
        <v>31731</v>
      </c>
      <c r="J8" s="10">
        <v>431970</v>
      </c>
      <c r="K8" s="10">
        <v>43723</v>
      </c>
      <c r="L8" s="15">
        <v>850391</v>
      </c>
      <c r="M8" s="10">
        <v>161649</v>
      </c>
      <c r="N8" s="16">
        <v>1012040</v>
      </c>
    </row>
    <row r="9" spans="2:20" ht="18" customHeight="1" x14ac:dyDescent="0.25">
      <c r="B9" s="5">
        <v>3</v>
      </c>
      <c r="C9" s="6" t="s">
        <v>18</v>
      </c>
      <c r="D9" s="9">
        <v>36667</v>
      </c>
      <c r="E9" s="10">
        <v>7500</v>
      </c>
      <c r="F9" s="10">
        <v>12121</v>
      </c>
      <c r="G9" s="10">
        <v>325</v>
      </c>
      <c r="H9" s="10">
        <v>54740</v>
      </c>
      <c r="I9" s="10">
        <v>4792</v>
      </c>
      <c r="J9" s="10">
        <v>227546</v>
      </c>
      <c r="K9" s="10">
        <v>18348</v>
      </c>
      <c r="L9" s="15">
        <v>362039</v>
      </c>
      <c r="M9" s="10">
        <v>118738</v>
      </c>
      <c r="N9" s="16">
        <v>480777</v>
      </c>
    </row>
    <row r="10" spans="2:20" ht="18" customHeight="1" x14ac:dyDescent="0.25">
      <c r="B10" s="5">
        <v>4</v>
      </c>
      <c r="C10" s="6" t="s">
        <v>2</v>
      </c>
      <c r="D10" s="9">
        <v>3395</v>
      </c>
      <c r="E10" s="10">
        <v>455</v>
      </c>
      <c r="F10" s="10">
        <v>0</v>
      </c>
      <c r="G10" s="10">
        <v>0</v>
      </c>
      <c r="H10" s="10">
        <v>1373</v>
      </c>
      <c r="I10" s="10">
        <v>124</v>
      </c>
      <c r="J10" s="10">
        <v>0</v>
      </c>
      <c r="K10" s="10">
        <v>0</v>
      </c>
      <c r="L10" s="15">
        <v>5347</v>
      </c>
      <c r="M10" s="10">
        <v>39</v>
      </c>
      <c r="N10" s="16">
        <v>5386</v>
      </c>
    </row>
    <row r="11" spans="2:20" ht="18" customHeight="1" x14ac:dyDescent="0.25">
      <c r="B11" s="5">
        <v>5</v>
      </c>
      <c r="C11" s="6" t="s">
        <v>3</v>
      </c>
      <c r="D11" s="9">
        <v>11259</v>
      </c>
      <c r="E11" s="10">
        <v>48964</v>
      </c>
      <c r="F11" s="10">
        <v>92951</v>
      </c>
      <c r="G11" s="10">
        <v>9397</v>
      </c>
      <c r="H11" s="10">
        <v>3648</v>
      </c>
      <c r="I11" s="10">
        <v>7694</v>
      </c>
      <c r="J11" s="10">
        <v>81916</v>
      </c>
      <c r="K11" s="10">
        <v>13343</v>
      </c>
      <c r="L11" s="15">
        <v>269172</v>
      </c>
      <c r="M11" s="10">
        <v>228503</v>
      </c>
      <c r="N11" s="16">
        <v>497675</v>
      </c>
    </row>
    <row r="12" spans="2:20" ht="18" customHeight="1" x14ac:dyDescent="0.25">
      <c r="B12" s="5">
        <v>6</v>
      </c>
      <c r="C12" s="6" t="s">
        <v>4</v>
      </c>
      <c r="D12" s="9">
        <v>18941</v>
      </c>
      <c r="E12" s="10">
        <v>17007</v>
      </c>
      <c r="F12" s="10">
        <v>58900</v>
      </c>
      <c r="G12" s="10">
        <v>10775</v>
      </c>
      <c r="H12" s="10">
        <v>9273</v>
      </c>
      <c r="I12" s="10">
        <v>9495</v>
      </c>
      <c r="J12" s="10">
        <v>122418</v>
      </c>
      <c r="K12" s="10">
        <v>38985</v>
      </c>
      <c r="L12" s="15">
        <v>285794</v>
      </c>
      <c r="M12" s="10">
        <v>190283</v>
      </c>
      <c r="N12" s="16">
        <v>476077</v>
      </c>
    </row>
    <row r="13" spans="2:20" ht="18" customHeight="1" x14ac:dyDescent="0.25">
      <c r="B13" s="5">
        <v>7</v>
      </c>
      <c r="C13" s="6" t="s">
        <v>19</v>
      </c>
      <c r="D13" s="9">
        <v>35098</v>
      </c>
      <c r="E13" s="10">
        <v>25915</v>
      </c>
      <c r="F13" s="10">
        <v>50206</v>
      </c>
      <c r="G13" s="10">
        <v>15627</v>
      </c>
      <c r="H13" s="10">
        <v>109761</v>
      </c>
      <c r="I13" s="10">
        <v>8379</v>
      </c>
      <c r="J13" s="10">
        <v>69596</v>
      </c>
      <c r="K13" s="10">
        <v>6936</v>
      </c>
      <c r="L13" s="15">
        <v>321518</v>
      </c>
      <c r="M13" s="10">
        <v>104680</v>
      </c>
      <c r="N13" s="16">
        <v>426198</v>
      </c>
    </row>
    <row r="14" spans="2:20" ht="18" customHeight="1" x14ac:dyDescent="0.25">
      <c r="B14" s="5">
        <v>8</v>
      </c>
      <c r="C14" s="6" t="s">
        <v>20</v>
      </c>
      <c r="D14" s="9">
        <v>83</v>
      </c>
      <c r="E14" s="10">
        <v>215</v>
      </c>
      <c r="F14" s="10">
        <v>79</v>
      </c>
      <c r="G14" s="10">
        <v>40</v>
      </c>
      <c r="H14" s="10">
        <v>10725</v>
      </c>
      <c r="I14" s="10">
        <v>1064</v>
      </c>
      <c r="J14" s="10">
        <v>353</v>
      </c>
      <c r="K14" s="10">
        <v>344</v>
      </c>
      <c r="L14" s="15">
        <v>12903</v>
      </c>
      <c r="M14" s="10">
        <v>4032</v>
      </c>
      <c r="N14" s="16">
        <v>16935</v>
      </c>
    </row>
    <row r="15" spans="2:20" ht="18" customHeight="1" x14ac:dyDescent="0.25">
      <c r="B15" s="12">
        <v>9</v>
      </c>
      <c r="C15" s="13" t="s">
        <v>24</v>
      </c>
      <c r="D15" s="14">
        <v>272926</v>
      </c>
      <c r="E15" s="15">
        <v>110077</v>
      </c>
      <c r="F15" s="15">
        <v>346355</v>
      </c>
      <c r="G15" s="15">
        <v>38839</v>
      </c>
      <c r="H15" s="15">
        <v>239998</v>
      </c>
      <c r="I15" s="15">
        <v>63737</v>
      </c>
      <c r="J15" s="15">
        <v>1061577</v>
      </c>
      <c r="K15" s="15">
        <v>122904</v>
      </c>
      <c r="L15" s="15">
        <v>2256413</v>
      </c>
      <c r="M15" s="15">
        <v>808385</v>
      </c>
      <c r="N15" s="16">
        <v>3064798</v>
      </c>
    </row>
    <row r="16" spans="2:20" ht="18" customHeight="1" x14ac:dyDescent="0.25">
      <c r="B16" s="5">
        <v>10</v>
      </c>
      <c r="C16" s="6" t="s">
        <v>21</v>
      </c>
      <c r="D16" s="9">
        <v>8531</v>
      </c>
      <c r="E16" s="10">
        <v>14017</v>
      </c>
      <c r="F16" s="10">
        <v>10007</v>
      </c>
      <c r="G16" s="10">
        <v>2832</v>
      </c>
      <c r="H16" s="10">
        <v>20415</v>
      </c>
      <c r="I16" s="10">
        <v>36689</v>
      </c>
      <c r="J16" s="10">
        <v>13684</v>
      </c>
      <c r="K16" s="10">
        <v>10359</v>
      </c>
      <c r="L16" s="15">
        <v>116534</v>
      </c>
      <c r="M16" s="10">
        <v>42760</v>
      </c>
      <c r="N16" s="16">
        <v>159294</v>
      </c>
    </row>
    <row r="17" spans="2:14" ht="18" customHeight="1" x14ac:dyDescent="0.25">
      <c r="B17" s="5">
        <v>11</v>
      </c>
      <c r="C17" s="6" t="s">
        <v>22</v>
      </c>
      <c r="D17" s="9">
        <v>422262</v>
      </c>
      <c r="E17" s="10">
        <v>560149</v>
      </c>
      <c r="F17" s="10">
        <v>275587</v>
      </c>
      <c r="G17" s="10">
        <v>126059</v>
      </c>
      <c r="H17" s="10">
        <v>749346</v>
      </c>
      <c r="I17" s="10">
        <v>253670</v>
      </c>
      <c r="J17" s="10">
        <v>84025</v>
      </c>
      <c r="K17" s="10">
        <v>94931</v>
      </c>
      <c r="L17" s="15">
        <v>2566029</v>
      </c>
      <c r="M17" s="10">
        <v>103099</v>
      </c>
      <c r="N17" s="16">
        <v>2669128</v>
      </c>
    </row>
    <row r="18" spans="2:14" ht="18" customHeight="1" x14ac:dyDescent="0.25">
      <c r="B18" s="5">
        <v>12</v>
      </c>
      <c r="C18" s="6" t="s">
        <v>23</v>
      </c>
      <c r="D18" s="9">
        <v>59585</v>
      </c>
      <c r="E18" s="10">
        <v>53231</v>
      </c>
      <c r="F18" s="10">
        <v>19595</v>
      </c>
      <c r="G18" s="10">
        <v>19706</v>
      </c>
      <c r="H18" s="10">
        <v>173351</v>
      </c>
      <c r="I18" s="10">
        <v>46093</v>
      </c>
      <c r="J18" s="10">
        <v>28067</v>
      </c>
      <c r="K18" s="10">
        <v>22268</v>
      </c>
      <c r="L18" s="15">
        <v>421896</v>
      </c>
      <c r="M18" s="10">
        <v>29589</v>
      </c>
      <c r="N18" s="16">
        <v>451485</v>
      </c>
    </row>
    <row r="19" spans="2:14" ht="18" customHeight="1" x14ac:dyDescent="0.25">
      <c r="B19" s="12">
        <v>13</v>
      </c>
      <c r="C19" s="13" t="s">
        <v>25</v>
      </c>
      <c r="D19" s="14">
        <v>490378</v>
      </c>
      <c r="E19" s="15">
        <v>627397</v>
      </c>
      <c r="F19" s="15">
        <v>305189</v>
      </c>
      <c r="G19" s="15">
        <v>148597</v>
      </c>
      <c r="H19" s="15">
        <v>943112</v>
      </c>
      <c r="I19" s="15">
        <v>336452</v>
      </c>
      <c r="J19" s="15">
        <v>125776</v>
      </c>
      <c r="K19" s="15">
        <v>127558</v>
      </c>
      <c r="L19" s="15">
        <v>3104459</v>
      </c>
      <c r="M19" s="15">
        <v>175448</v>
      </c>
      <c r="N19" s="16">
        <v>3279907</v>
      </c>
    </row>
    <row r="20" spans="2:14" ht="18" customHeight="1" thickBot="1" x14ac:dyDescent="0.3">
      <c r="B20" s="17">
        <v>14</v>
      </c>
      <c r="C20" s="18" t="s">
        <v>26</v>
      </c>
      <c r="D20" s="19">
        <v>763304</v>
      </c>
      <c r="E20" s="20">
        <v>737474</v>
      </c>
      <c r="F20" s="20">
        <v>651544</v>
      </c>
      <c r="G20" s="20">
        <v>187436</v>
      </c>
      <c r="H20" s="20">
        <v>1183110</v>
      </c>
      <c r="I20" s="20">
        <v>400189</v>
      </c>
      <c r="J20" s="20">
        <v>1187353</v>
      </c>
      <c r="K20" s="20">
        <v>250462</v>
      </c>
      <c r="L20" s="20">
        <v>5360872</v>
      </c>
      <c r="M20" s="20">
        <v>983833</v>
      </c>
      <c r="N20" s="21">
        <v>6344705</v>
      </c>
    </row>
  </sheetData>
  <mergeCells count="5">
    <mergeCell ref="B2:N2"/>
    <mergeCell ref="B3:N3"/>
    <mergeCell ref="B5:B6"/>
    <mergeCell ref="C5:C6"/>
    <mergeCell ref="D6:N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20"/>
  <sheetViews>
    <sheetView workbookViewId="0">
      <selection activeCell="N20" sqref="N20"/>
    </sheetView>
  </sheetViews>
  <sheetFormatPr defaultRowHeight="15" x14ac:dyDescent="0.25"/>
  <cols>
    <col min="2" max="2" width="11.140625" customWidth="1"/>
    <col min="3" max="3" width="40.7109375" customWidth="1"/>
    <col min="4" max="4" width="10" customWidth="1"/>
    <col min="5" max="5" width="9.85546875" customWidth="1"/>
    <col min="6" max="18" width="11.7109375" customWidth="1"/>
  </cols>
  <sheetData>
    <row r="1" spans="2:20" ht="15.75" thickBot="1" x14ac:dyDescent="0.3"/>
    <row r="2" spans="2:20" ht="50.1" customHeight="1" thickBot="1" x14ac:dyDescent="0.3">
      <c r="B2" s="73" t="s">
        <v>33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5"/>
      <c r="O2" s="27"/>
      <c r="P2" s="27"/>
      <c r="Q2" s="26"/>
      <c r="R2" s="26"/>
      <c r="S2" s="26"/>
      <c r="T2" s="26"/>
    </row>
    <row r="3" spans="2:20" ht="21.75" thickBot="1" x14ac:dyDescent="0.3">
      <c r="B3" s="76">
        <v>2014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  <c r="O3" s="28"/>
      <c r="P3" s="28"/>
      <c r="Q3" s="26"/>
      <c r="R3" s="26"/>
      <c r="S3" s="26"/>
      <c r="T3" s="26"/>
    </row>
    <row r="4" spans="2:20" ht="21.75" thickBot="1" x14ac:dyDescent="0.3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8"/>
      <c r="P4" s="28"/>
      <c r="Q4" s="26"/>
      <c r="R4" s="26"/>
      <c r="S4" s="26"/>
      <c r="T4" s="26"/>
    </row>
    <row r="5" spans="2:20" ht="32.25" thickBot="1" x14ac:dyDescent="0.3">
      <c r="B5" s="63" t="s">
        <v>6</v>
      </c>
      <c r="C5" s="65" t="s">
        <v>7</v>
      </c>
      <c r="D5" s="1" t="s">
        <v>8</v>
      </c>
      <c r="E5" s="1" t="s">
        <v>9</v>
      </c>
      <c r="F5" s="1" t="s">
        <v>10</v>
      </c>
      <c r="G5" s="1" t="s">
        <v>11</v>
      </c>
      <c r="H5" s="1" t="s">
        <v>12</v>
      </c>
      <c r="I5" s="2" t="s">
        <v>13</v>
      </c>
      <c r="J5" s="2" t="s">
        <v>14</v>
      </c>
      <c r="K5" s="2" t="s">
        <v>15</v>
      </c>
      <c r="L5" s="22" t="s">
        <v>16</v>
      </c>
      <c r="M5" s="1" t="s">
        <v>5</v>
      </c>
      <c r="N5" s="24" t="s">
        <v>17</v>
      </c>
    </row>
    <row r="6" spans="2:20" ht="15.75" thickBot="1" x14ac:dyDescent="0.3">
      <c r="B6" s="64"/>
      <c r="C6" s="66"/>
      <c r="D6" s="70" t="s">
        <v>30</v>
      </c>
      <c r="E6" s="71"/>
      <c r="F6" s="71"/>
      <c r="G6" s="71"/>
      <c r="H6" s="71"/>
      <c r="I6" s="71"/>
      <c r="J6" s="71"/>
      <c r="K6" s="71"/>
      <c r="L6" s="71"/>
      <c r="M6" s="71"/>
      <c r="N6" s="72"/>
      <c r="O6" s="30"/>
      <c r="P6" s="30"/>
    </row>
    <row r="7" spans="2:20" ht="18" customHeight="1" x14ac:dyDescent="0.25">
      <c r="B7" s="3">
        <v>1</v>
      </c>
      <c r="C7" s="4" t="s">
        <v>0</v>
      </c>
      <c r="D7" s="7">
        <v>2416</v>
      </c>
      <c r="E7" s="8">
        <v>24</v>
      </c>
      <c r="F7" s="8">
        <v>16249</v>
      </c>
      <c r="G7" s="8">
        <v>265</v>
      </c>
      <c r="H7" s="8">
        <v>11565</v>
      </c>
      <c r="I7" s="8">
        <v>411</v>
      </c>
      <c r="J7" s="8">
        <v>81916</v>
      </c>
      <c r="K7" s="8">
        <v>10114</v>
      </c>
      <c r="L7" s="23">
        <v>122960</v>
      </c>
      <c r="M7" s="8">
        <v>0</v>
      </c>
      <c r="N7" s="25">
        <v>122960</v>
      </c>
    </row>
    <row r="8" spans="2:20" ht="18" customHeight="1" x14ac:dyDescent="0.25">
      <c r="B8" s="5">
        <v>2</v>
      </c>
      <c r="C8" s="6" t="s">
        <v>1</v>
      </c>
      <c r="D8" s="9">
        <v>156046</v>
      </c>
      <c r="E8" s="10">
        <v>9476</v>
      </c>
      <c r="F8" s="10">
        <v>117544</v>
      </c>
      <c r="G8" s="10">
        <v>2864</v>
      </c>
      <c r="H8" s="10">
        <v>56469</v>
      </c>
      <c r="I8" s="10">
        <v>24423</v>
      </c>
      <c r="J8" s="10">
        <v>401641</v>
      </c>
      <c r="K8" s="10">
        <v>27977</v>
      </c>
      <c r="L8" s="15">
        <v>796440</v>
      </c>
      <c r="M8" s="10">
        <v>185107</v>
      </c>
      <c r="N8" s="16">
        <v>981547</v>
      </c>
    </row>
    <row r="9" spans="2:20" ht="18" customHeight="1" x14ac:dyDescent="0.25">
      <c r="B9" s="5">
        <v>3</v>
      </c>
      <c r="C9" s="6" t="s">
        <v>18</v>
      </c>
      <c r="D9" s="9">
        <v>37743</v>
      </c>
      <c r="E9" s="10">
        <v>9892</v>
      </c>
      <c r="F9" s="10">
        <v>11881</v>
      </c>
      <c r="G9" s="10">
        <v>508</v>
      </c>
      <c r="H9" s="10">
        <v>46007</v>
      </c>
      <c r="I9" s="10">
        <v>3011</v>
      </c>
      <c r="J9" s="10">
        <v>234299</v>
      </c>
      <c r="K9" s="10">
        <v>19783</v>
      </c>
      <c r="L9" s="15">
        <v>363124</v>
      </c>
      <c r="M9" s="10">
        <v>96812</v>
      </c>
      <c r="N9" s="16">
        <v>459936</v>
      </c>
    </row>
    <row r="10" spans="2:20" ht="18" customHeight="1" x14ac:dyDescent="0.25">
      <c r="B10" s="5">
        <v>4</v>
      </c>
      <c r="C10" s="6" t="s">
        <v>2</v>
      </c>
      <c r="D10" s="9">
        <v>154</v>
      </c>
      <c r="E10" s="10">
        <v>906</v>
      </c>
      <c r="F10" s="10">
        <v>0</v>
      </c>
      <c r="G10" s="10">
        <v>0</v>
      </c>
      <c r="H10" s="10">
        <v>496</v>
      </c>
      <c r="I10" s="10">
        <v>133</v>
      </c>
      <c r="J10" s="10">
        <v>0</v>
      </c>
      <c r="K10" s="10">
        <v>0</v>
      </c>
      <c r="L10" s="15">
        <v>1689</v>
      </c>
      <c r="M10" s="10">
        <v>56</v>
      </c>
      <c r="N10" s="16">
        <v>1745</v>
      </c>
    </row>
    <row r="11" spans="2:20" ht="18" customHeight="1" x14ac:dyDescent="0.25">
      <c r="B11" s="5">
        <v>5</v>
      </c>
      <c r="C11" s="6" t="s">
        <v>3</v>
      </c>
      <c r="D11" s="9">
        <v>6882</v>
      </c>
      <c r="E11" s="10">
        <v>78573</v>
      </c>
      <c r="F11" s="10">
        <v>65563</v>
      </c>
      <c r="G11" s="10">
        <v>12437</v>
      </c>
      <c r="H11" s="10">
        <v>5127</v>
      </c>
      <c r="I11" s="10">
        <v>2688</v>
      </c>
      <c r="J11" s="10">
        <v>116292</v>
      </c>
      <c r="K11" s="10">
        <v>933</v>
      </c>
      <c r="L11" s="15">
        <v>288495</v>
      </c>
      <c r="M11" s="10">
        <v>291335</v>
      </c>
      <c r="N11" s="16">
        <v>579830</v>
      </c>
    </row>
    <row r="12" spans="2:20" ht="18" customHeight="1" x14ac:dyDescent="0.25">
      <c r="B12" s="5">
        <v>6</v>
      </c>
      <c r="C12" s="6" t="s">
        <v>4</v>
      </c>
      <c r="D12" s="9">
        <v>23333</v>
      </c>
      <c r="E12" s="10">
        <v>25932</v>
      </c>
      <c r="F12" s="10">
        <v>59288</v>
      </c>
      <c r="G12" s="10">
        <v>8758</v>
      </c>
      <c r="H12" s="10">
        <v>3811</v>
      </c>
      <c r="I12" s="10">
        <v>8617</v>
      </c>
      <c r="J12" s="10">
        <v>154356</v>
      </c>
      <c r="K12" s="10">
        <v>37365</v>
      </c>
      <c r="L12" s="15">
        <v>321460</v>
      </c>
      <c r="M12" s="10">
        <v>205224</v>
      </c>
      <c r="N12" s="16">
        <v>526684</v>
      </c>
    </row>
    <row r="13" spans="2:20" ht="18" customHeight="1" x14ac:dyDescent="0.25">
      <c r="B13" s="5">
        <v>7</v>
      </c>
      <c r="C13" s="6" t="s">
        <v>19</v>
      </c>
      <c r="D13" s="9">
        <v>26908</v>
      </c>
      <c r="E13" s="10">
        <v>31558</v>
      </c>
      <c r="F13" s="10">
        <v>41610</v>
      </c>
      <c r="G13" s="10">
        <v>12411</v>
      </c>
      <c r="H13" s="10">
        <v>97427</v>
      </c>
      <c r="I13" s="10">
        <v>15326</v>
      </c>
      <c r="J13" s="10">
        <v>83232</v>
      </c>
      <c r="K13" s="10">
        <v>6194</v>
      </c>
      <c r="L13" s="15">
        <v>314666</v>
      </c>
      <c r="M13" s="10">
        <v>94230</v>
      </c>
      <c r="N13" s="16">
        <v>408896</v>
      </c>
    </row>
    <row r="14" spans="2:20" ht="18" customHeight="1" x14ac:dyDescent="0.25">
      <c r="B14" s="5">
        <v>8</v>
      </c>
      <c r="C14" s="6" t="s">
        <v>20</v>
      </c>
      <c r="D14" s="9">
        <v>201</v>
      </c>
      <c r="E14" s="10">
        <v>26</v>
      </c>
      <c r="F14" s="10">
        <v>1848</v>
      </c>
      <c r="G14" s="10">
        <v>137</v>
      </c>
      <c r="H14" s="10">
        <v>4691</v>
      </c>
      <c r="I14" s="10">
        <v>258</v>
      </c>
      <c r="J14" s="10">
        <v>12971</v>
      </c>
      <c r="K14" s="10">
        <v>269</v>
      </c>
      <c r="L14" s="15">
        <v>20401</v>
      </c>
      <c r="M14" s="10">
        <v>16759</v>
      </c>
      <c r="N14" s="16">
        <v>37160</v>
      </c>
    </row>
    <row r="15" spans="2:20" ht="18" customHeight="1" x14ac:dyDescent="0.25">
      <c r="B15" s="12">
        <v>9</v>
      </c>
      <c r="C15" s="13" t="s">
        <v>24</v>
      </c>
      <c r="D15" s="14">
        <v>253683</v>
      </c>
      <c r="E15" s="15">
        <v>156387</v>
      </c>
      <c r="F15" s="15">
        <v>313983</v>
      </c>
      <c r="G15" s="15">
        <v>37380</v>
      </c>
      <c r="H15" s="15">
        <v>225593</v>
      </c>
      <c r="I15" s="15">
        <v>54867</v>
      </c>
      <c r="J15" s="15">
        <v>1084707</v>
      </c>
      <c r="K15" s="15">
        <v>102635</v>
      </c>
      <c r="L15" s="15">
        <v>2229235</v>
      </c>
      <c r="M15" s="15">
        <v>889523</v>
      </c>
      <c r="N15" s="16">
        <v>3118758</v>
      </c>
    </row>
    <row r="16" spans="2:20" ht="18" customHeight="1" x14ac:dyDescent="0.25">
      <c r="B16" s="5">
        <v>10</v>
      </c>
      <c r="C16" s="6" t="s">
        <v>21</v>
      </c>
      <c r="D16" s="9">
        <v>10276</v>
      </c>
      <c r="E16" s="10">
        <v>9552</v>
      </c>
      <c r="F16" s="10">
        <v>8867</v>
      </c>
      <c r="G16" s="10">
        <v>3619</v>
      </c>
      <c r="H16" s="10">
        <v>23194</v>
      </c>
      <c r="I16" s="10">
        <v>37272</v>
      </c>
      <c r="J16" s="10">
        <v>5533</v>
      </c>
      <c r="K16" s="10">
        <v>14087</v>
      </c>
      <c r="L16" s="15">
        <v>112400</v>
      </c>
      <c r="M16" s="10">
        <v>58203</v>
      </c>
      <c r="N16" s="16">
        <v>170603</v>
      </c>
    </row>
    <row r="17" spans="2:14" ht="18" customHeight="1" x14ac:dyDescent="0.25">
      <c r="B17" s="5">
        <v>11</v>
      </c>
      <c r="C17" s="6" t="s">
        <v>22</v>
      </c>
      <c r="D17" s="9">
        <v>426964</v>
      </c>
      <c r="E17" s="10">
        <v>540495</v>
      </c>
      <c r="F17" s="10">
        <v>239005</v>
      </c>
      <c r="G17" s="10">
        <v>135547</v>
      </c>
      <c r="H17" s="10">
        <v>813518</v>
      </c>
      <c r="I17" s="10">
        <v>216015</v>
      </c>
      <c r="J17" s="10">
        <v>71415</v>
      </c>
      <c r="K17" s="10">
        <v>105981</v>
      </c>
      <c r="L17" s="15">
        <v>2548940</v>
      </c>
      <c r="M17" s="10">
        <v>129781</v>
      </c>
      <c r="N17" s="16">
        <v>2678721</v>
      </c>
    </row>
    <row r="18" spans="2:14" ht="18" customHeight="1" x14ac:dyDescent="0.25">
      <c r="B18" s="5">
        <v>12</v>
      </c>
      <c r="C18" s="6" t="s">
        <v>23</v>
      </c>
      <c r="D18" s="9">
        <v>56705</v>
      </c>
      <c r="E18" s="10">
        <v>60993</v>
      </c>
      <c r="F18" s="10">
        <v>21034</v>
      </c>
      <c r="G18" s="10">
        <v>18851</v>
      </c>
      <c r="H18" s="10">
        <v>156031</v>
      </c>
      <c r="I18" s="10">
        <v>42376</v>
      </c>
      <c r="J18" s="10">
        <v>30165</v>
      </c>
      <c r="K18" s="10">
        <v>22272</v>
      </c>
      <c r="L18" s="15">
        <v>408427</v>
      </c>
      <c r="M18" s="10">
        <v>27218</v>
      </c>
      <c r="N18" s="16">
        <v>435645</v>
      </c>
    </row>
    <row r="19" spans="2:14" ht="18" customHeight="1" x14ac:dyDescent="0.25">
      <c r="B19" s="12">
        <v>13</v>
      </c>
      <c r="C19" s="13" t="s">
        <v>25</v>
      </c>
      <c r="D19" s="14">
        <v>493945</v>
      </c>
      <c r="E19" s="15">
        <v>611040</v>
      </c>
      <c r="F19" s="15">
        <v>268906</v>
      </c>
      <c r="G19" s="15">
        <v>158017</v>
      </c>
      <c r="H19" s="15">
        <v>992743</v>
      </c>
      <c r="I19" s="15">
        <v>295663</v>
      </c>
      <c r="J19" s="15">
        <v>107113</v>
      </c>
      <c r="K19" s="15">
        <v>142340</v>
      </c>
      <c r="L19" s="15">
        <v>3069767</v>
      </c>
      <c r="M19" s="15">
        <v>215202</v>
      </c>
      <c r="N19" s="16">
        <v>3284969</v>
      </c>
    </row>
    <row r="20" spans="2:14" ht="18" customHeight="1" thickBot="1" x14ac:dyDescent="0.3">
      <c r="B20" s="17">
        <v>14</v>
      </c>
      <c r="C20" s="18" t="s">
        <v>26</v>
      </c>
      <c r="D20" s="19">
        <v>747628</v>
      </c>
      <c r="E20" s="20">
        <v>767427</v>
      </c>
      <c r="F20" s="20">
        <v>582889</v>
      </c>
      <c r="G20" s="20">
        <v>195397</v>
      </c>
      <c r="H20" s="20">
        <v>1218336</v>
      </c>
      <c r="I20" s="20">
        <v>350530</v>
      </c>
      <c r="J20" s="20">
        <v>1191820</v>
      </c>
      <c r="K20" s="20">
        <v>244975</v>
      </c>
      <c r="L20" s="20">
        <v>5299002</v>
      </c>
      <c r="M20" s="20">
        <v>1104725</v>
      </c>
      <c r="N20" s="21">
        <v>6403727</v>
      </c>
    </row>
  </sheetData>
  <mergeCells count="5">
    <mergeCell ref="B2:N2"/>
    <mergeCell ref="B3:N3"/>
    <mergeCell ref="B5:B6"/>
    <mergeCell ref="C5:C6"/>
    <mergeCell ref="D6:N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84"/>
  <sheetViews>
    <sheetView workbookViewId="0">
      <selection activeCell="N20" sqref="N20"/>
    </sheetView>
  </sheetViews>
  <sheetFormatPr defaultRowHeight="15" x14ac:dyDescent="0.25"/>
  <cols>
    <col min="2" max="2" width="11.140625" customWidth="1"/>
    <col min="3" max="3" width="40.7109375" customWidth="1"/>
    <col min="4" max="4" width="10" customWidth="1"/>
    <col min="5" max="5" width="9.85546875" customWidth="1"/>
    <col min="6" max="18" width="11.7109375" customWidth="1"/>
  </cols>
  <sheetData>
    <row r="1" spans="2:20" ht="15.75" thickBot="1" x14ac:dyDescent="0.3"/>
    <row r="2" spans="2:20" ht="50.1" customHeight="1" thickBot="1" x14ac:dyDescent="0.3">
      <c r="B2" s="73" t="s">
        <v>33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5"/>
      <c r="O2" s="27"/>
      <c r="P2" s="27"/>
      <c r="Q2" s="26"/>
      <c r="R2" s="26"/>
      <c r="S2" s="26"/>
      <c r="T2" s="26"/>
    </row>
    <row r="3" spans="2:20" ht="21.75" thickBot="1" x14ac:dyDescent="0.3">
      <c r="B3" s="76">
        <v>2013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  <c r="O3" s="28"/>
      <c r="P3" s="28"/>
      <c r="Q3" s="26"/>
      <c r="R3" s="26"/>
      <c r="S3" s="26"/>
      <c r="T3" s="26"/>
    </row>
    <row r="4" spans="2:20" ht="21.75" thickBot="1" x14ac:dyDescent="0.3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8"/>
      <c r="P4" s="28"/>
      <c r="Q4" s="26"/>
      <c r="R4" s="26"/>
      <c r="S4" s="26"/>
      <c r="T4" s="26"/>
    </row>
    <row r="5" spans="2:20" ht="32.25" thickBot="1" x14ac:dyDescent="0.3">
      <c r="B5" s="63" t="s">
        <v>6</v>
      </c>
      <c r="C5" s="65" t="s">
        <v>7</v>
      </c>
      <c r="D5" s="1" t="s">
        <v>8</v>
      </c>
      <c r="E5" s="1" t="s">
        <v>9</v>
      </c>
      <c r="F5" s="1" t="s">
        <v>10</v>
      </c>
      <c r="G5" s="1" t="s">
        <v>11</v>
      </c>
      <c r="H5" s="1" t="s">
        <v>12</v>
      </c>
      <c r="I5" s="2" t="s">
        <v>13</v>
      </c>
      <c r="J5" s="2" t="s">
        <v>14</v>
      </c>
      <c r="K5" s="2" t="s">
        <v>15</v>
      </c>
      <c r="L5" s="22" t="s">
        <v>16</v>
      </c>
      <c r="M5" s="1" t="s">
        <v>5</v>
      </c>
      <c r="N5" s="24" t="s">
        <v>17</v>
      </c>
    </row>
    <row r="6" spans="2:20" ht="15.75" thickBot="1" x14ac:dyDescent="0.3">
      <c r="B6" s="64"/>
      <c r="C6" s="66"/>
      <c r="D6" s="70" t="s">
        <v>30</v>
      </c>
      <c r="E6" s="71"/>
      <c r="F6" s="71"/>
      <c r="G6" s="71"/>
      <c r="H6" s="71"/>
      <c r="I6" s="71"/>
      <c r="J6" s="71"/>
      <c r="K6" s="71"/>
      <c r="L6" s="71"/>
      <c r="M6" s="71"/>
      <c r="N6" s="72"/>
      <c r="O6" s="30"/>
      <c r="P6" s="30"/>
    </row>
    <row r="7" spans="2:20" ht="18" customHeight="1" x14ac:dyDescent="0.25">
      <c r="B7" s="3">
        <v>1</v>
      </c>
      <c r="C7" s="4" t="s">
        <v>0</v>
      </c>
      <c r="D7" s="7">
        <v>2327</v>
      </c>
      <c r="E7" s="8">
        <v>23</v>
      </c>
      <c r="F7" s="8">
        <v>14688</v>
      </c>
      <c r="G7" s="8">
        <v>0</v>
      </c>
      <c r="H7" s="8">
        <v>0</v>
      </c>
      <c r="I7" s="8">
        <v>14</v>
      </c>
      <c r="J7" s="8">
        <v>95161</v>
      </c>
      <c r="K7" s="8">
        <v>0</v>
      </c>
      <c r="L7" s="23">
        <v>112213</v>
      </c>
      <c r="M7" s="8">
        <v>0</v>
      </c>
      <c r="N7" s="25">
        <v>112213</v>
      </c>
    </row>
    <row r="8" spans="2:20" ht="18" customHeight="1" x14ac:dyDescent="0.25">
      <c r="B8" s="5">
        <v>2</v>
      </c>
      <c r="C8" s="6" t="s">
        <v>1</v>
      </c>
      <c r="D8" s="9">
        <v>179968</v>
      </c>
      <c r="E8" s="10">
        <v>12238</v>
      </c>
      <c r="F8" s="10">
        <v>128180</v>
      </c>
      <c r="G8" s="10">
        <v>3354</v>
      </c>
      <c r="H8" s="10">
        <v>79902</v>
      </c>
      <c r="I8" s="10">
        <v>24886</v>
      </c>
      <c r="J8" s="10">
        <v>398182</v>
      </c>
      <c r="K8" s="10">
        <v>34347</v>
      </c>
      <c r="L8" s="15">
        <v>861057</v>
      </c>
      <c r="M8" s="10">
        <v>196424</v>
      </c>
      <c r="N8" s="16">
        <v>1057481</v>
      </c>
    </row>
    <row r="9" spans="2:20" ht="18" customHeight="1" x14ac:dyDescent="0.25">
      <c r="B9" s="5">
        <v>3</v>
      </c>
      <c r="C9" s="6" t="s">
        <v>18</v>
      </c>
      <c r="D9" s="9">
        <v>41055</v>
      </c>
      <c r="E9" s="10">
        <v>16915</v>
      </c>
      <c r="F9" s="10">
        <v>13437</v>
      </c>
      <c r="G9" s="10">
        <v>1145</v>
      </c>
      <c r="H9" s="10">
        <v>60384</v>
      </c>
      <c r="I9" s="10">
        <v>3442</v>
      </c>
      <c r="J9" s="10">
        <v>257763</v>
      </c>
      <c r="K9" s="10">
        <v>24312</v>
      </c>
      <c r="L9" s="15">
        <v>418453</v>
      </c>
      <c r="M9" s="10">
        <v>79962</v>
      </c>
      <c r="N9" s="16">
        <v>498415</v>
      </c>
    </row>
    <row r="10" spans="2:20" ht="18" customHeight="1" x14ac:dyDescent="0.25">
      <c r="B10" s="5">
        <v>4</v>
      </c>
      <c r="C10" s="6" t="s">
        <v>2</v>
      </c>
      <c r="D10" s="9">
        <v>856</v>
      </c>
      <c r="E10" s="10">
        <v>666</v>
      </c>
      <c r="F10" s="10">
        <v>0</v>
      </c>
      <c r="G10" s="10">
        <v>10</v>
      </c>
      <c r="H10" s="10">
        <v>829</v>
      </c>
      <c r="I10" s="10">
        <v>154</v>
      </c>
      <c r="J10" s="10">
        <v>529</v>
      </c>
      <c r="K10" s="10">
        <v>0</v>
      </c>
      <c r="L10" s="15">
        <v>3044</v>
      </c>
      <c r="M10" s="10">
        <v>176</v>
      </c>
      <c r="N10" s="16">
        <v>3220</v>
      </c>
    </row>
    <row r="11" spans="2:20" ht="18" customHeight="1" x14ac:dyDescent="0.25">
      <c r="B11" s="5">
        <v>5</v>
      </c>
      <c r="C11" s="6" t="s">
        <v>3</v>
      </c>
      <c r="D11" s="9">
        <v>8858</v>
      </c>
      <c r="E11" s="10">
        <v>53888</v>
      </c>
      <c r="F11" s="10">
        <v>59716</v>
      </c>
      <c r="G11" s="10">
        <v>12465</v>
      </c>
      <c r="H11" s="10">
        <v>6484</v>
      </c>
      <c r="I11" s="10">
        <v>2876</v>
      </c>
      <c r="J11" s="10">
        <v>106107</v>
      </c>
      <c r="K11" s="10">
        <v>9768</v>
      </c>
      <c r="L11" s="15">
        <v>260162</v>
      </c>
      <c r="M11" s="10">
        <v>365744</v>
      </c>
      <c r="N11" s="16">
        <v>625906</v>
      </c>
    </row>
    <row r="12" spans="2:20" ht="18" customHeight="1" x14ac:dyDescent="0.25">
      <c r="B12" s="5">
        <v>6</v>
      </c>
      <c r="C12" s="6" t="s">
        <v>4</v>
      </c>
      <c r="D12" s="9">
        <v>24053</v>
      </c>
      <c r="E12" s="10">
        <v>25828</v>
      </c>
      <c r="F12" s="10">
        <v>57939</v>
      </c>
      <c r="G12" s="10">
        <v>12308</v>
      </c>
      <c r="H12" s="10">
        <v>11356</v>
      </c>
      <c r="I12" s="10">
        <v>9671</v>
      </c>
      <c r="J12" s="10">
        <v>144123</v>
      </c>
      <c r="K12" s="10">
        <v>31759</v>
      </c>
      <c r="L12" s="15">
        <v>317037</v>
      </c>
      <c r="M12" s="10">
        <v>149811</v>
      </c>
      <c r="N12" s="16">
        <v>466848</v>
      </c>
    </row>
    <row r="13" spans="2:20" ht="18" customHeight="1" x14ac:dyDescent="0.25">
      <c r="B13" s="5">
        <v>7</v>
      </c>
      <c r="C13" s="6" t="s">
        <v>19</v>
      </c>
      <c r="D13" s="9">
        <v>41107</v>
      </c>
      <c r="E13" s="10">
        <v>17085</v>
      </c>
      <c r="F13" s="10">
        <v>41239</v>
      </c>
      <c r="G13" s="10">
        <v>17503</v>
      </c>
      <c r="H13" s="10">
        <v>108919</v>
      </c>
      <c r="I13" s="10">
        <v>12622</v>
      </c>
      <c r="J13" s="10">
        <v>37872</v>
      </c>
      <c r="K13" s="10">
        <v>6565</v>
      </c>
      <c r="L13" s="15">
        <v>282912</v>
      </c>
      <c r="M13" s="10">
        <v>93388</v>
      </c>
      <c r="N13" s="16">
        <v>376300</v>
      </c>
    </row>
    <row r="14" spans="2:20" ht="18" customHeight="1" x14ac:dyDescent="0.25">
      <c r="B14" s="5">
        <v>8</v>
      </c>
      <c r="C14" s="6" t="s">
        <v>20</v>
      </c>
      <c r="D14" s="9">
        <v>0</v>
      </c>
      <c r="E14" s="10">
        <v>0</v>
      </c>
      <c r="F14" s="10">
        <v>0</v>
      </c>
      <c r="G14" s="10">
        <v>0</v>
      </c>
      <c r="H14" s="10">
        <v>4138</v>
      </c>
      <c r="I14" s="10">
        <v>0</v>
      </c>
      <c r="J14" s="10">
        <v>8115</v>
      </c>
      <c r="K14" s="10">
        <v>28792</v>
      </c>
      <c r="L14" s="15">
        <v>41045</v>
      </c>
      <c r="M14" s="10">
        <v>7398</v>
      </c>
      <c r="N14" s="16">
        <v>48443</v>
      </c>
    </row>
    <row r="15" spans="2:20" ht="18" customHeight="1" x14ac:dyDescent="0.25">
      <c r="B15" s="12">
        <v>9</v>
      </c>
      <c r="C15" s="13" t="s">
        <v>24</v>
      </c>
      <c r="D15" s="14">
        <v>298224</v>
      </c>
      <c r="E15" s="15">
        <v>126643</v>
      </c>
      <c r="F15" s="15">
        <v>315199</v>
      </c>
      <c r="G15" s="15">
        <v>46785</v>
      </c>
      <c r="H15" s="15">
        <v>272012</v>
      </c>
      <c r="I15" s="15">
        <v>53665</v>
      </c>
      <c r="J15" s="15">
        <v>1047852</v>
      </c>
      <c r="K15" s="15">
        <v>135543</v>
      </c>
      <c r="L15" s="15">
        <v>2295923</v>
      </c>
      <c r="M15" s="15">
        <v>892903</v>
      </c>
      <c r="N15" s="16">
        <v>3188826</v>
      </c>
    </row>
    <row r="16" spans="2:20" ht="18" customHeight="1" x14ac:dyDescent="0.25">
      <c r="B16" s="5">
        <v>10</v>
      </c>
      <c r="C16" s="6" t="s">
        <v>21</v>
      </c>
      <c r="D16" s="9">
        <v>6967</v>
      </c>
      <c r="E16" s="10">
        <v>4460</v>
      </c>
      <c r="F16" s="10">
        <v>7392</v>
      </c>
      <c r="G16" s="10">
        <v>1958</v>
      </c>
      <c r="H16" s="10">
        <v>28447</v>
      </c>
      <c r="I16" s="10">
        <v>39968</v>
      </c>
      <c r="J16" s="10">
        <v>22670</v>
      </c>
      <c r="K16" s="10">
        <v>11040</v>
      </c>
      <c r="L16" s="15">
        <v>122902</v>
      </c>
      <c r="M16" s="10">
        <v>39651</v>
      </c>
      <c r="N16" s="16">
        <v>162553</v>
      </c>
    </row>
    <row r="17" spans="2:14" ht="18" customHeight="1" x14ac:dyDescent="0.25">
      <c r="B17" s="5">
        <v>11</v>
      </c>
      <c r="C17" s="6" t="s">
        <v>22</v>
      </c>
      <c r="D17" s="9">
        <v>463714</v>
      </c>
      <c r="E17" s="10">
        <v>644679</v>
      </c>
      <c r="F17" s="10">
        <v>239784</v>
      </c>
      <c r="G17" s="10">
        <v>129538</v>
      </c>
      <c r="H17" s="10">
        <v>906513</v>
      </c>
      <c r="I17" s="10">
        <v>252720</v>
      </c>
      <c r="J17" s="10">
        <v>76471</v>
      </c>
      <c r="K17" s="10">
        <v>114540</v>
      </c>
      <c r="L17" s="15">
        <v>2827959</v>
      </c>
      <c r="M17" s="10">
        <v>100055</v>
      </c>
      <c r="N17" s="16">
        <v>2928014</v>
      </c>
    </row>
    <row r="18" spans="2:14" ht="18" customHeight="1" x14ac:dyDescent="0.25">
      <c r="B18" s="5">
        <v>12</v>
      </c>
      <c r="C18" s="6" t="s">
        <v>23</v>
      </c>
      <c r="D18" s="9">
        <v>57690</v>
      </c>
      <c r="E18" s="10">
        <v>67453</v>
      </c>
      <c r="F18" s="10">
        <v>24350</v>
      </c>
      <c r="G18" s="10">
        <v>18337</v>
      </c>
      <c r="H18" s="10">
        <v>159810</v>
      </c>
      <c r="I18" s="10">
        <v>41421</v>
      </c>
      <c r="J18" s="10">
        <v>31670</v>
      </c>
      <c r="K18" s="10">
        <v>25758</v>
      </c>
      <c r="L18" s="15">
        <v>426489</v>
      </c>
      <c r="M18" s="10">
        <v>24665</v>
      </c>
      <c r="N18" s="16">
        <v>451154</v>
      </c>
    </row>
    <row r="19" spans="2:14" ht="18" customHeight="1" x14ac:dyDescent="0.25">
      <c r="B19" s="12">
        <v>13</v>
      </c>
      <c r="C19" s="13" t="s">
        <v>25</v>
      </c>
      <c r="D19" s="14">
        <v>528371</v>
      </c>
      <c r="E19" s="15">
        <v>716592</v>
      </c>
      <c r="F19" s="15">
        <v>271526</v>
      </c>
      <c r="G19" s="15">
        <v>149833</v>
      </c>
      <c r="H19" s="15">
        <v>1094770</v>
      </c>
      <c r="I19" s="15">
        <v>334109</v>
      </c>
      <c r="J19" s="15">
        <v>130811</v>
      </c>
      <c r="K19" s="15">
        <v>151338</v>
      </c>
      <c r="L19" s="15">
        <v>3377350</v>
      </c>
      <c r="M19" s="15">
        <v>164371</v>
      </c>
      <c r="N19" s="16">
        <v>3541721</v>
      </c>
    </row>
    <row r="20" spans="2:14" ht="18" customHeight="1" thickBot="1" x14ac:dyDescent="0.3">
      <c r="B20" s="17">
        <v>14</v>
      </c>
      <c r="C20" s="18" t="s">
        <v>26</v>
      </c>
      <c r="D20" s="19">
        <v>826595</v>
      </c>
      <c r="E20" s="20">
        <v>843235</v>
      </c>
      <c r="F20" s="20">
        <v>586725</v>
      </c>
      <c r="G20" s="20">
        <v>196618</v>
      </c>
      <c r="H20" s="20">
        <v>1366782</v>
      </c>
      <c r="I20" s="20">
        <v>387774</v>
      </c>
      <c r="J20" s="20">
        <v>1178663</v>
      </c>
      <c r="K20" s="20">
        <v>286881</v>
      </c>
      <c r="L20" s="20">
        <v>5673273</v>
      </c>
      <c r="M20" s="20">
        <v>1057274</v>
      </c>
      <c r="N20" s="21">
        <v>6730547</v>
      </c>
    </row>
    <row r="40" ht="30" customHeight="1" x14ac:dyDescent="0.25"/>
    <row r="42" ht="15" customHeight="1" x14ac:dyDescent="0.25"/>
    <row r="55" ht="15" customHeight="1" x14ac:dyDescent="0.25"/>
    <row r="59" ht="15" customHeight="1" x14ac:dyDescent="0.25"/>
    <row r="65" ht="15" customHeight="1" x14ac:dyDescent="0.25"/>
    <row r="71" ht="15" customHeight="1" x14ac:dyDescent="0.25"/>
    <row r="72" ht="15" customHeight="1" x14ac:dyDescent="0.25"/>
    <row r="75" ht="15" customHeight="1" x14ac:dyDescent="0.25"/>
    <row r="78" ht="15" customHeight="1" x14ac:dyDescent="0.25"/>
    <row r="81" ht="15" customHeight="1" x14ac:dyDescent="0.25"/>
    <row r="84" ht="15" customHeight="1" x14ac:dyDescent="0.25"/>
  </sheetData>
  <mergeCells count="5">
    <mergeCell ref="B2:N2"/>
    <mergeCell ref="B3:N3"/>
    <mergeCell ref="B5:B6"/>
    <mergeCell ref="C5:C6"/>
    <mergeCell ref="D6:N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82"/>
  <sheetViews>
    <sheetView zoomScaleNormal="100" workbookViewId="0">
      <selection activeCell="N20" sqref="N20"/>
    </sheetView>
  </sheetViews>
  <sheetFormatPr defaultRowHeight="15" x14ac:dyDescent="0.25"/>
  <cols>
    <col min="2" max="2" width="11.140625" customWidth="1"/>
    <col min="3" max="3" width="40.7109375" customWidth="1"/>
    <col min="4" max="4" width="10" customWidth="1"/>
    <col min="5" max="5" width="9.85546875" customWidth="1"/>
    <col min="6" max="18" width="11.7109375" customWidth="1"/>
  </cols>
  <sheetData>
    <row r="1" spans="2:20" ht="15.75" thickBot="1" x14ac:dyDescent="0.3"/>
    <row r="2" spans="2:20" ht="50.1" customHeight="1" thickBot="1" x14ac:dyDescent="0.3">
      <c r="B2" s="73" t="s">
        <v>33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5"/>
      <c r="O2" s="27"/>
      <c r="P2" s="27"/>
      <c r="Q2" s="26"/>
      <c r="R2" s="26"/>
      <c r="S2" s="26"/>
      <c r="T2" s="26"/>
    </row>
    <row r="3" spans="2:20" ht="21.75" thickBot="1" x14ac:dyDescent="0.3">
      <c r="B3" s="76">
        <v>2012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  <c r="O3" s="28"/>
      <c r="P3" s="28"/>
      <c r="Q3" s="26"/>
      <c r="R3" s="26"/>
      <c r="S3" s="26"/>
      <c r="T3" s="26"/>
    </row>
    <row r="4" spans="2:20" ht="21.75" thickBot="1" x14ac:dyDescent="0.3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8"/>
      <c r="P4" s="28"/>
      <c r="Q4" s="26"/>
      <c r="R4" s="26"/>
      <c r="S4" s="26"/>
      <c r="T4" s="26"/>
    </row>
    <row r="5" spans="2:20" ht="32.25" thickBot="1" x14ac:dyDescent="0.3">
      <c r="B5" s="63" t="s">
        <v>6</v>
      </c>
      <c r="C5" s="65" t="s">
        <v>7</v>
      </c>
      <c r="D5" s="1" t="s">
        <v>8</v>
      </c>
      <c r="E5" s="1" t="s">
        <v>9</v>
      </c>
      <c r="F5" s="1" t="s">
        <v>10</v>
      </c>
      <c r="G5" s="1" t="s">
        <v>11</v>
      </c>
      <c r="H5" s="1" t="s">
        <v>12</v>
      </c>
      <c r="I5" s="2" t="s">
        <v>13</v>
      </c>
      <c r="J5" s="2" t="s">
        <v>14</v>
      </c>
      <c r="K5" s="2" t="s">
        <v>15</v>
      </c>
      <c r="L5" s="22" t="s">
        <v>16</v>
      </c>
      <c r="M5" s="1" t="s">
        <v>5</v>
      </c>
      <c r="N5" s="24" t="s">
        <v>17</v>
      </c>
    </row>
    <row r="6" spans="2:20" ht="15.75" thickBot="1" x14ac:dyDescent="0.3">
      <c r="B6" s="64"/>
      <c r="C6" s="66"/>
      <c r="D6" s="70" t="s">
        <v>30</v>
      </c>
      <c r="E6" s="71"/>
      <c r="F6" s="71"/>
      <c r="G6" s="71"/>
      <c r="H6" s="71"/>
      <c r="I6" s="71"/>
      <c r="J6" s="71"/>
      <c r="K6" s="71"/>
      <c r="L6" s="71"/>
      <c r="M6" s="71"/>
      <c r="N6" s="72"/>
      <c r="O6" s="30"/>
      <c r="P6" s="30"/>
    </row>
    <row r="7" spans="2:20" ht="18" customHeight="1" x14ac:dyDescent="0.25">
      <c r="B7" s="3">
        <v>1</v>
      </c>
      <c r="C7" s="4" t="s">
        <v>0</v>
      </c>
      <c r="D7" s="7">
        <v>1642</v>
      </c>
      <c r="E7" s="8">
        <v>88</v>
      </c>
      <c r="F7" s="8">
        <v>16508</v>
      </c>
      <c r="G7" s="8">
        <v>0</v>
      </c>
      <c r="H7" s="8">
        <v>372</v>
      </c>
      <c r="I7" s="8">
        <v>1</v>
      </c>
      <c r="J7" s="8">
        <v>182486</v>
      </c>
      <c r="K7" s="8">
        <v>1</v>
      </c>
      <c r="L7" s="23">
        <v>201098</v>
      </c>
      <c r="M7" s="8">
        <v>0</v>
      </c>
      <c r="N7" s="25">
        <v>201098</v>
      </c>
    </row>
    <row r="8" spans="2:20" ht="18" customHeight="1" x14ac:dyDescent="0.25">
      <c r="B8" s="5">
        <v>2</v>
      </c>
      <c r="C8" s="6" t="s">
        <v>1</v>
      </c>
      <c r="D8" s="9">
        <v>168934</v>
      </c>
      <c r="E8" s="10">
        <v>16389</v>
      </c>
      <c r="F8" s="10">
        <v>136164</v>
      </c>
      <c r="G8" s="10">
        <v>2531</v>
      </c>
      <c r="H8" s="10">
        <v>69515</v>
      </c>
      <c r="I8" s="10">
        <v>24635</v>
      </c>
      <c r="J8" s="10">
        <v>386132</v>
      </c>
      <c r="K8" s="10">
        <v>41980</v>
      </c>
      <c r="L8" s="15">
        <v>846280</v>
      </c>
      <c r="M8" s="10">
        <v>148391</v>
      </c>
      <c r="N8" s="16">
        <v>994671</v>
      </c>
    </row>
    <row r="9" spans="2:20" ht="18" customHeight="1" x14ac:dyDescent="0.25">
      <c r="B9" s="5">
        <v>3</v>
      </c>
      <c r="C9" s="6" t="s">
        <v>18</v>
      </c>
      <c r="D9" s="9">
        <v>44108</v>
      </c>
      <c r="E9" s="10">
        <v>8403</v>
      </c>
      <c r="F9" s="10">
        <v>11255</v>
      </c>
      <c r="G9" s="10">
        <v>288</v>
      </c>
      <c r="H9" s="10">
        <v>66160</v>
      </c>
      <c r="I9" s="10">
        <v>2847</v>
      </c>
      <c r="J9" s="10">
        <v>218315</v>
      </c>
      <c r="K9" s="10">
        <v>19757</v>
      </c>
      <c r="L9" s="15">
        <v>371133</v>
      </c>
      <c r="M9" s="10">
        <v>76417</v>
      </c>
      <c r="N9" s="16">
        <v>447550</v>
      </c>
    </row>
    <row r="10" spans="2:20" ht="18" customHeight="1" x14ac:dyDescent="0.25">
      <c r="B10" s="5">
        <v>4</v>
      </c>
      <c r="C10" s="6" t="s">
        <v>2</v>
      </c>
      <c r="D10" s="9">
        <v>841</v>
      </c>
      <c r="E10" s="10">
        <v>388</v>
      </c>
      <c r="F10" s="10">
        <v>0</v>
      </c>
      <c r="G10" s="10">
        <v>0</v>
      </c>
      <c r="H10" s="10">
        <v>10757</v>
      </c>
      <c r="I10" s="10">
        <v>366</v>
      </c>
      <c r="J10" s="10">
        <v>5</v>
      </c>
      <c r="K10" s="10">
        <v>0</v>
      </c>
      <c r="L10" s="15">
        <v>12357</v>
      </c>
      <c r="M10" s="10">
        <v>24</v>
      </c>
      <c r="N10" s="16">
        <v>12381</v>
      </c>
    </row>
    <row r="11" spans="2:20" ht="18" customHeight="1" x14ac:dyDescent="0.25">
      <c r="B11" s="5">
        <v>5</v>
      </c>
      <c r="C11" s="6" t="s">
        <v>3</v>
      </c>
      <c r="D11" s="9">
        <v>13511</v>
      </c>
      <c r="E11" s="10">
        <v>57195</v>
      </c>
      <c r="F11" s="10">
        <v>73576</v>
      </c>
      <c r="G11" s="10">
        <v>17754</v>
      </c>
      <c r="H11" s="10">
        <v>5356</v>
      </c>
      <c r="I11" s="10">
        <v>1956</v>
      </c>
      <c r="J11" s="10">
        <v>102719</v>
      </c>
      <c r="K11" s="10">
        <v>3928</v>
      </c>
      <c r="L11" s="15">
        <v>275995</v>
      </c>
      <c r="M11" s="10">
        <v>303388</v>
      </c>
      <c r="N11" s="16">
        <v>579383</v>
      </c>
    </row>
    <row r="12" spans="2:20" ht="18" customHeight="1" x14ac:dyDescent="0.25">
      <c r="B12" s="5">
        <v>6</v>
      </c>
      <c r="C12" s="6" t="s">
        <v>4</v>
      </c>
      <c r="D12" s="9">
        <v>22788</v>
      </c>
      <c r="E12" s="10">
        <v>36380</v>
      </c>
      <c r="F12" s="10">
        <v>60632</v>
      </c>
      <c r="G12" s="10">
        <v>10903</v>
      </c>
      <c r="H12" s="10">
        <v>11749</v>
      </c>
      <c r="I12" s="10">
        <v>6556</v>
      </c>
      <c r="J12" s="10">
        <v>152617</v>
      </c>
      <c r="K12" s="10">
        <v>39349</v>
      </c>
      <c r="L12" s="15">
        <v>340974</v>
      </c>
      <c r="M12" s="10">
        <v>144921</v>
      </c>
      <c r="N12" s="16">
        <v>485895</v>
      </c>
    </row>
    <row r="13" spans="2:20" ht="18" customHeight="1" x14ac:dyDescent="0.25">
      <c r="B13" s="5">
        <v>7</v>
      </c>
      <c r="C13" s="6" t="s">
        <v>19</v>
      </c>
      <c r="D13" s="9">
        <v>18305</v>
      </c>
      <c r="E13" s="10">
        <v>10271</v>
      </c>
      <c r="F13" s="10">
        <v>8069</v>
      </c>
      <c r="G13" s="10">
        <v>6326</v>
      </c>
      <c r="H13" s="10">
        <v>107592</v>
      </c>
      <c r="I13" s="10">
        <v>7909</v>
      </c>
      <c r="J13" s="10">
        <v>38991</v>
      </c>
      <c r="K13" s="10">
        <v>5166</v>
      </c>
      <c r="L13" s="15">
        <v>202629</v>
      </c>
      <c r="M13" s="10">
        <v>55822</v>
      </c>
      <c r="N13" s="16">
        <v>258451</v>
      </c>
    </row>
    <row r="14" spans="2:20" ht="18" customHeight="1" x14ac:dyDescent="0.25">
      <c r="B14" s="5">
        <v>8</v>
      </c>
      <c r="C14" s="6" t="s">
        <v>20</v>
      </c>
      <c r="D14" s="9">
        <v>129</v>
      </c>
      <c r="E14" s="10">
        <v>0</v>
      </c>
      <c r="F14" s="10">
        <v>0</v>
      </c>
      <c r="G14" s="10">
        <v>0</v>
      </c>
      <c r="H14" s="10">
        <v>2117</v>
      </c>
      <c r="I14" s="10">
        <v>1475</v>
      </c>
      <c r="J14" s="10">
        <v>357</v>
      </c>
      <c r="K14" s="10">
        <v>797</v>
      </c>
      <c r="L14" s="15">
        <v>4875</v>
      </c>
      <c r="M14" s="10">
        <v>2893</v>
      </c>
      <c r="N14" s="16">
        <v>7768</v>
      </c>
    </row>
    <row r="15" spans="2:20" ht="18" customHeight="1" x14ac:dyDescent="0.25">
      <c r="B15" s="12">
        <v>9</v>
      </c>
      <c r="C15" s="13" t="s">
        <v>24</v>
      </c>
      <c r="D15" s="14">
        <v>270258</v>
      </c>
      <c r="E15" s="15">
        <v>129114</v>
      </c>
      <c r="F15" s="15">
        <v>306204</v>
      </c>
      <c r="G15" s="15">
        <v>37802</v>
      </c>
      <c r="H15" s="15">
        <v>273618</v>
      </c>
      <c r="I15" s="15">
        <v>45745</v>
      </c>
      <c r="J15" s="15">
        <v>1081622</v>
      </c>
      <c r="K15" s="15">
        <v>110978</v>
      </c>
      <c r="L15" s="15">
        <v>2255341</v>
      </c>
      <c r="M15" s="15">
        <v>731856</v>
      </c>
      <c r="N15" s="16">
        <v>2987197</v>
      </c>
    </row>
    <row r="16" spans="2:20" ht="18" customHeight="1" x14ac:dyDescent="0.25">
      <c r="B16" s="5">
        <v>10</v>
      </c>
      <c r="C16" s="6" t="s">
        <v>21</v>
      </c>
      <c r="D16" s="9">
        <v>10002</v>
      </c>
      <c r="E16" s="10">
        <v>7340</v>
      </c>
      <c r="F16" s="10">
        <v>13010</v>
      </c>
      <c r="G16" s="10">
        <v>5554</v>
      </c>
      <c r="H16" s="10">
        <v>43087</v>
      </c>
      <c r="I16" s="10">
        <v>26536</v>
      </c>
      <c r="J16" s="10">
        <v>2224</v>
      </c>
      <c r="K16" s="10">
        <v>28460</v>
      </c>
      <c r="L16" s="15">
        <v>136213</v>
      </c>
      <c r="M16" s="10">
        <v>22316</v>
      </c>
      <c r="N16" s="16">
        <v>158529</v>
      </c>
    </row>
    <row r="17" spans="2:14" ht="18" customHeight="1" x14ac:dyDescent="0.25">
      <c r="B17" s="5">
        <v>11</v>
      </c>
      <c r="C17" s="6" t="s">
        <v>22</v>
      </c>
      <c r="D17" s="9">
        <v>538379</v>
      </c>
      <c r="E17" s="10">
        <v>617256</v>
      </c>
      <c r="F17" s="10">
        <v>286054</v>
      </c>
      <c r="G17" s="10">
        <v>171774</v>
      </c>
      <c r="H17" s="10">
        <v>925227</v>
      </c>
      <c r="I17" s="10">
        <v>188935</v>
      </c>
      <c r="J17" s="10">
        <v>65818</v>
      </c>
      <c r="K17" s="10">
        <v>106811</v>
      </c>
      <c r="L17" s="15">
        <v>2900254</v>
      </c>
      <c r="M17" s="10">
        <v>95756</v>
      </c>
      <c r="N17" s="16">
        <v>2996010</v>
      </c>
    </row>
    <row r="18" spans="2:14" ht="18" customHeight="1" x14ac:dyDescent="0.25">
      <c r="B18" s="5">
        <v>12</v>
      </c>
      <c r="C18" s="6" t="s">
        <v>23</v>
      </c>
      <c r="D18" s="9">
        <v>56846</v>
      </c>
      <c r="E18" s="10">
        <v>49834</v>
      </c>
      <c r="F18" s="10">
        <v>24094</v>
      </c>
      <c r="G18" s="10">
        <v>20985</v>
      </c>
      <c r="H18" s="10">
        <v>197285</v>
      </c>
      <c r="I18" s="10">
        <v>38780</v>
      </c>
      <c r="J18" s="10">
        <v>40183</v>
      </c>
      <c r="K18" s="10">
        <v>18856</v>
      </c>
      <c r="L18" s="15">
        <v>446863</v>
      </c>
      <c r="M18" s="10">
        <v>22886</v>
      </c>
      <c r="N18" s="16">
        <v>469749</v>
      </c>
    </row>
    <row r="19" spans="2:14" ht="18" customHeight="1" x14ac:dyDescent="0.25">
      <c r="B19" s="12">
        <v>13</v>
      </c>
      <c r="C19" s="13" t="s">
        <v>25</v>
      </c>
      <c r="D19" s="14">
        <v>605227</v>
      </c>
      <c r="E19" s="15">
        <v>674430</v>
      </c>
      <c r="F19" s="15">
        <v>323158</v>
      </c>
      <c r="G19" s="15">
        <v>198313</v>
      </c>
      <c r="H19" s="15">
        <v>1165599</v>
      </c>
      <c r="I19" s="15">
        <v>254251</v>
      </c>
      <c r="J19" s="15">
        <v>108225</v>
      </c>
      <c r="K19" s="15">
        <v>154127</v>
      </c>
      <c r="L19" s="15">
        <v>3483330</v>
      </c>
      <c r="M19" s="15">
        <v>140958</v>
      </c>
      <c r="N19" s="16">
        <v>3624288</v>
      </c>
    </row>
    <row r="20" spans="2:14" ht="18" customHeight="1" thickBot="1" x14ac:dyDescent="0.3">
      <c r="B20" s="17">
        <v>14</v>
      </c>
      <c r="C20" s="18" t="s">
        <v>26</v>
      </c>
      <c r="D20" s="19">
        <v>875485</v>
      </c>
      <c r="E20" s="20">
        <v>803544</v>
      </c>
      <c r="F20" s="20">
        <v>629362</v>
      </c>
      <c r="G20" s="20">
        <v>236115</v>
      </c>
      <c r="H20" s="20">
        <v>1439217</v>
      </c>
      <c r="I20" s="20">
        <v>299996</v>
      </c>
      <c r="J20" s="20">
        <v>1189847</v>
      </c>
      <c r="K20" s="20">
        <v>265105</v>
      </c>
      <c r="L20" s="20">
        <v>5738671</v>
      </c>
      <c r="M20" s="20">
        <v>872814</v>
      </c>
      <c r="N20" s="21">
        <v>6611485</v>
      </c>
    </row>
    <row r="39" ht="30.75" customHeight="1" x14ac:dyDescent="0.25"/>
    <row r="40" ht="15" customHeight="1" x14ac:dyDescent="0.25"/>
    <row r="53" ht="15" customHeight="1" x14ac:dyDescent="0.25"/>
    <row r="57" ht="15" customHeight="1" x14ac:dyDescent="0.25"/>
    <row r="63" ht="15" customHeight="1" x14ac:dyDescent="0.25"/>
    <row r="69" ht="15" customHeight="1" x14ac:dyDescent="0.25"/>
    <row r="70" ht="15" customHeight="1" x14ac:dyDescent="0.25"/>
    <row r="73" ht="15" customHeight="1" x14ac:dyDescent="0.25"/>
    <row r="76" ht="15" customHeight="1" x14ac:dyDescent="0.25"/>
    <row r="79" ht="15" customHeight="1" x14ac:dyDescent="0.25"/>
    <row r="82" ht="15" customHeight="1" x14ac:dyDescent="0.25"/>
  </sheetData>
  <mergeCells count="5">
    <mergeCell ref="B2:N2"/>
    <mergeCell ref="B3:N3"/>
    <mergeCell ref="B5:B6"/>
    <mergeCell ref="C5:C6"/>
    <mergeCell ref="D6:N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74"/>
  <sheetViews>
    <sheetView zoomScaleNormal="100" workbookViewId="0">
      <selection activeCell="N20" sqref="N20"/>
    </sheetView>
  </sheetViews>
  <sheetFormatPr defaultRowHeight="15" x14ac:dyDescent="0.25"/>
  <cols>
    <col min="2" max="2" width="11.140625" customWidth="1"/>
    <col min="3" max="3" width="40.7109375" customWidth="1"/>
    <col min="4" max="4" width="10" customWidth="1"/>
    <col min="5" max="5" width="9.85546875" customWidth="1"/>
    <col min="6" max="18" width="11.7109375" customWidth="1"/>
  </cols>
  <sheetData>
    <row r="1" spans="2:20" ht="15.75" thickBot="1" x14ac:dyDescent="0.3"/>
    <row r="2" spans="2:20" ht="50.1" customHeight="1" thickBot="1" x14ac:dyDescent="0.3">
      <c r="B2" s="73" t="s">
        <v>33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5"/>
      <c r="O2" s="27"/>
      <c r="P2" s="27"/>
      <c r="Q2" s="26"/>
      <c r="R2" s="26"/>
      <c r="S2" s="26"/>
      <c r="T2" s="26"/>
    </row>
    <row r="3" spans="2:20" ht="21.75" thickBot="1" x14ac:dyDescent="0.3">
      <c r="B3" s="76">
        <v>2011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  <c r="O3" s="28"/>
      <c r="P3" s="28"/>
      <c r="Q3" s="26"/>
      <c r="R3" s="26"/>
      <c r="S3" s="26"/>
      <c r="T3" s="26"/>
    </row>
    <row r="4" spans="2:20" ht="21.75" thickBot="1" x14ac:dyDescent="0.3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8"/>
      <c r="P4" s="28"/>
      <c r="Q4" s="26"/>
      <c r="R4" s="26"/>
      <c r="S4" s="26"/>
      <c r="T4" s="26"/>
    </row>
    <row r="5" spans="2:20" ht="32.25" thickBot="1" x14ac:dyDescent="0.3">
      <c r="B5" s="63" t="s">
        <v>6</v>
      </c>
      <c r="C5" s="65" t="s">
        <v>7</v>
      </c>
      <c r="D5" s="1" t="s">
        <v>8</v>
      </c>
      <c r="E5" s="1" t="s">
        <v>9</v>
      </c>
      <c r="F5" s="1" t="s">
        <v>10</v>
      </c>
      <c r="G5" s="1" t="s">
        <v>11</v>
      </c>
      <c r="H5" s="1" t="s">
        <v>12</v>
      </c>
      <c r="I5" s="2" t="s">
        <v>13</v>
      </c>
      <c r="J5" s="2" t="s">
        <v>14</v>
      </c>
      <c r="K5" s="2" t="s">
        <v>15</v>
      </c>
      <c r="L5" s="22" t="s">
        <v>16</v>
      </c>
      <c r="M5" s="1" t="s">
        <v>5</v>
      </c>
      <c r="N5" s="24" t="s">
        <v>17</v>
      </c>
    </row>
    <row r="6" spans="2:20" ht="15.75" thickBot="1" x14ac:dyDescent="0.3">
      <c r="B6" s="64"/>
      <c r="C6" s="66"/>
      <c r="D6" s="70" t="s">
        <v>30</v>
      </c>
      <c r="E6" s="71"/>
      <c r="F6" s="71"/>
      <c r="G6" s="71"/>
      <c r="H6" s="71"/>
      <c r="I6" s="71"/>
      <c r="J6" s="71"/>
      <c r="K6" s="71"/>
      <c r="L6" s="71"/>
      <c r="M6" s="71"/>
      <c r="N6" s="72"/>
      <c r="O6" s="30"/>
      <c r="P6" s="30"/>
    </row>
    <row r="7" spans="2:20" ht="18" customHeight="1" x14ac:dyDescent="0.25">
      <c r="B7" s="3">
        <v>1</v>
      </c>
      <c r="C7" s="4" t="s">
        <v>0</v>
      </c>
      <c r="D7" s="7">
        <v>990</v>
      </c>
      <c r="E7" s="8">
        <v>165</v>
      </c>
      <c r="F7" s="8">
        <v>17587</v>
      </c>
      <c r="G7" s="8">
        <v>0</v>
      </c>
      <c r="H7" s="8">
        <v>347</v>
      </c>
      <c r="I7" s="8">
        <v>0</v>
      </c>
      <c r="J7" s="8">
        <v>105223</v>
      </c>
      <c r="K7" s="8">
        <v>0</v>
      </c>
      <c r="L7" s="23">
        <v>124312</v>
      </c>
      <c r="M7" s="8">
        <v>5</v>
      </c>
      <c r="N7" s="25">
        <v>124317</v>
      </c>
    </row>
    <row r="8" spans="2:20" ht="18" customHeight="1" x14ac:dyDescent="0.25">
      <c r="B8" s="5">
        <v>2</v>
      </c>
      <c r="C8" s="6" t="s">
        <v>1</v>
      </c>
      <c r="D8" s="9">
        <v>183057</v>
      </c>
      <c r="E8" s="10">
        <v>10646</v>
      </c>
      <c r="F8" s="10">
        <v>141695</v>
      </c>
      <c r="G8" s="10">
        <v>2624</v>
      </c>
      <c r="H8" s="10">
        <v>77281</v>
      </c>
      <c r="I8" s="10">
        <v>32710</v>
      </c>
      <c r="J8" s="10">
        <v>467122</v>
      </c>
      <c r="K8" s="10">
        <v>27298</v>
      </c>
      <c r="L8" s="15">
        <v>942433</v>
      </c>
      <c r="M8" s="10">
        <v>164893</v>
      </c>
      <c r="N8" s="16">
        <v>1107326</v>
      </c>
    </row>
    <row r="9" spans="2:20" ht="18" customHeight="1" x14ac:dyDescent="0.25">
      <c r="B9" s="5">
        <v>3</v>
      </c>
      <c r="C9" s="6" t="s">
        <v>18</v>
      </c>
      <c r="D9" s="9">
        <v>47433</v>
      </c>
      <c r="E9" s="10">
        <v>9263</v>
      </c>
      <c r="F9" s="10">
        <v>13126</v>
      </c>
      <c r="G9" s="10">
        <v>272</v>
      </c>
      <c r="H9" s="10">
        <v>131619</v>
      </c>
      <c r="I9" s="10">
        <v>5528</v>
      </c>
      <c r="J9" s="10">
        <v>248127</v>
      </c>
      <c r="K9" s="10">
        <v>9285</v>
      </c>
      <c r="L9" s="15">
        <v>464653</v>
      </c>
      <c r="M9" s="10">
        <v>93200</v>
      </c>
      <c r="N9" s="16">
        <v>557853</v>
      </c>
    </row>
    <row r="10" spans="2:20" ht="18" customHeight="1" x14ac:dyDescent="0.25">
      <c r="B10" s="5">
        <v>4</v>
      </c>
      <c r="C10" s="6" t="s">
        <v>2</v>
      </c>
      <c r="D10" s="9">
        <v>1052</v>
      </c>
      <c r="E10" s="10">
        <v>367</v>
      </c>
      <c r="F10" s="10">
        <v>0</v>
      </c>
      <c r="G10" s="10">
        <v>0</v>
      </c>
      <c r="H10" s="10">
        <v>1770</v>
      </c>
      <c r="I10" s="10">
        <v>506</v>
      </c>
      <c r="J10" s="10">
        <v>1891</v>
      </c>
      <c r="K10" s="10">
        <v>0</v>
      </c>
      <c r="L10" s="15">
        <v>5586</v>
      </c>
      <c r="M10" s="10">
        <v>829</v>
      </c>
      <c r="N10" s="16">
        <v>6415</v>
      </c>
    </row>
    <row r="11" spans="2:20" ht="18" customHeight="1" x14ac:dyDescent="0.25">
      <c r="B11" s="5">
        <v>5</v>
      </c>
      <c r="C11" s="6" t="s">
        <v>3</v>
      </c>
      <c r="D11" s="9">
        <v>11802</v>
      </c>
      <c r="E11" s="10">
        <v>55378</v>
      </c>
      <c r="F11" s="10">
        <v>116215</v>
      </c>
      <c r="G11" s="10">
        <v>16614</v>
      </c>
      <c r="H11" s="10">
        <v>1230</v>
      </c>
      <c r="I11" s="10">
        <v>4643</v>
      </c>
      <c r="J11" s="10">
        <v>100450</v>
      </c>
      <c r="K11" s="10">
        <v>1930</v>
      </c>
      <c r="L11" s="15">
        <v>308262</v>
      </c>
      <c r="M11" s="10">
        <v>224051</v>
      </c>
      <c r="N11" s="16">
        <v>532313</v>
      </c>
    </row>
    <row r="12" spans="2:20" ht="18" customHeight="1" x14ac:dyDescent="0.25">
      <c r="B12" s="5">
        <v>6</v>
      </c>
      <c r="C12" s="6" t="s">
        <v>4</v>
      </c>
      <c r="D12" s="9">
        <v>19059</v>
      </c>
      <c r="E12" s="10">
        <v>25703</v>
      </c>
      <c r="F12" s="10">
        <v>36225</v>
      </c>
      <c r="G12" s="10">
        <v>7870</v>
      </c>
      <c r="H12" s="10">
        <v>30</v>
      </c>
      <c r="I12" s="10">
        <v>3729</v>
      </c>
      <c r="J12" s="10">
        <v>167138</v>
      </c>
      <c r="K12" s="10">
        <v>32109</v>
      </c>
      <c r="L12" s="15">
        <v>291863</v>
      </c>
      <c r="M12" s="10">
        <v>134495</v>
      </c>
      <c r="N12" s="16">
        <v>426358</v>
      </c>
    </row>
    <row r="13" spans="2:20" ht="18" customHeight="1" x14ac:dyDescent="0.25">
      <c r="B13" s="5">
        <v>7</v>
      </c>
      <c r="C13" s="6" t="s">
        <v>19</v>
      </c>
      <c r="D13" s="9">
        <v>15077</v>
      </c>
      <c r="E13" s="10">
        <v>12736</v>
      </c>
      <c r="F13" s="10">
        <v>6468</v>
      </c>
      <c r="G13" s="10">
        <v>1285</v>
      </c>
      <c r="H13" s="10">
        <v>100692</v>
      </c>
      <c r="I13" s="10">
        <v>7521</v>
      </c>
      <c r="J13" s="10">
        <v>45472</v>
      </c>
      <c r="K13" s="10">
        <v>8009</v>
      </c>
      <c r="L13" s="15">
        <v>197260</v>
      </c>
      <c r="M13" s="10">
        <v>55930</v>
      </c>
      <c r="N13" s="16">
        <v>253190</v>
      </c>
    </row>
    <row r="14" spans="2:20" ht="18" customHeight="1" x14ac:dyDescent="0.25">
      <c r="B14" s="5">
        <v>8</v>
      </c>
      <c r="C14" s="6" t="s">
        <v>20</v>
      </c>
      <c r="D14" s="9">
        <v>8</v>
      </c>
      <c r="E14" s="10">
        <v>5</v>
      </c>
      <c r="F14" s="10">
        <v>120</v>
      </c>
      <c r="G14" s="10">
        <v>0</v>
      </c>
      <c r="H14" s="10">
        <v>1480</v>
      </c>
      <c r="I14" s="10">
        <v>2524</v>
      </c>
      <c r="J14" s="10">
        <v>0</v>
      </c>
      <c r="K14" s="10">
        <v>2085</v>
      </c>
      <c r="L14" s="15">
        <v>6222</v>
      </c>
      <c r="M14" s="10">
        <v>3600</v>
      </c>
      <c r="N14" s="16">
        <v>9822</v>
      </c>
    </row>
    <row r="15" spans="2:20" ht="18" customHeight="1" x14ac:dyDescent="0.25">
      <c r="B15" s="12">
        <v>9</v>
      </c>
      <c r="C15" s="13" t="s">
        <v>24</v>
      </c>
      <c r="D15" s="14">
        <v>278478</v>
      </c>
      <c r="E15" s="15">
        <v>114263</v>
      </c>
      <c r="F15" s="15">
        <v>331436</v>
      </c>
      <c r="G15" s="15">
        <v>28665</v>
      </c>
      <c r="H15" s="15">
        <v>314449</v>
      </c>
      <c r="I15" s="15">
        <v>57161</v>
      </c>
      <c r="J15" s="15">
        <v>1135423</v>
      </c>
      <c r="K15" s="15">
        <v>80716</v>
      </c>
      <c r="L15" s="15">
        <v>2340591</v>
      </c>
      <c r="M15" s="15">
        <v>677003</v>
      </c>
      <c r="N15" s="16">
        <v>3017594</v>
      </c>
    </row>
    <row r="16" spans="2:20" ht="18" customHeight="1" x14ac:dyDescent="0.25">
      <c r="B16" s="5">
        <v>10</v>
      </c>
      <c r="C16" s="6" t="s">
        <v>21</v>
      </c>
      <c r="D16" s="9">
        <v>6679</v>
      </c>
      <c r="E16" s="10">
        <v>7555</v>
      </c>
      <c r="F16" s="10">
        <v>17610</v>
      </c>
      <c r="G16" s="10">
        <v>4040</v>
      </c>
      <c r="H16" s="10">
        <v>4268</v>
      </c>
      <c r="I16" s="10">
        <v>39230</v>
      </c>
      <c r="J16" s="10">
        <v>3074</v>
      </c>
      <c r="K16" s="10">
        <v>27948</v>
      </c>
      <c r="L16" s="15">
        <v>110404</v>
      </c>
      <c r="M16" s="10">
        <v>17906</v>
      </c>
      <c r="N16" s="16">
        <v>128310</v>
      </c>
    </row>
    <row r="17" spans="2:14" ht="18" customHeight="1" x14ac:dyDescent="0.25">
      <c r="B17" s="5">
        <v>11</v>
      </c>
      <c r="C17" s="6" t="s">
        <v>22</v>
      </c>
      <c r="D17" s="9">
        <v>591096</v>
      </c>
      <c r="E17" s="10">
        <v>696042</v>
      </c>
      <c r="F17" s="10">
        <v>327994</v>
      </c>
      <c r="G17" s="10">
        <v>196934</v>
      </c>
      <c r="H17" s="10">
        <v>1000763</v>
      </c>
      <c r="I17" s="10">
        <v>181492</v>
      </c>
      <c r="J17" s="10">
        <v>92402</v>
      </c>
      <c r="K17" s="10">
        <v>157289</v>
      </c>
      <c r="L17" s="15">
        <v>3244012</v>
      </c>
      <c r="M17" s="10">
        <v>103147</v>
      </c>
      <c r="N17" s="16">
        <v>3347159</v>
      </c>
    </row>
    <row r="18" spans="2:14" ht="18" customHeight="1" x14ac:dyDescent="0.25">
      <c r="B18" s="5">
        <v>12</v>
      </c>
      <c r="C18" s="6" t="s">
        <v>23</v>
      </c>
      <c r="D18" s="9">
        <v>55014</v>
      </c>
      <c r="E18" s="10">
        <v>46724</v>
      </c>
      <c r="F18" s="10">
        <v>30812</v>
      </c>
      <c r="G18" s="10">
        <v>23528</v>
      </c>
      <c r="H18" s="10">
        <v>167443</v>
      </c>
      <c r="I18" s="10">
        <v>39183</v>
      </c>
      <c r="J18" s="10">
        <v>41564</v>
      </c>
      <c r="K18" s="10">
        <v>27020</v>
      </c>
      <c r="L18" s="15">
        <v>431288</v>
      </c>
      <c r="M18" s="10">
        <v>25869</v>
      </c>
      <c r="N18" s="16">
        <v>457157</v>
      </c>
    </row>
    <row r="19" spans="2:14" ht="18" customHeight="1" x14ac:dyDescent="0.25">
      <c r="B19" s="12">
        <v>13</v>
      </c>
      <c r="C19" s="13" t="s">
        <v>25</v>
      </c>
      <c r="D19" s="14">
        <v>652789</v>
      </c>
      <c r="E19" s="15">
        <v>750321</v>
      </c>
      <c r="F19" s="15">
        <v>376416</v>
      </c>
      <c r="G19" s="15">
        <v>224502</v>
      </c>
      <c r="H19" s="15">
        <v>1172474</v>
      </c>
      <c r="I19" s="15">
        <v>259905</v>
      </c>
      <c r="J19" s="15">
        <v>137040</v>
      </c>
      <c r="K19" s="15">
        <v>212257</v>
      </c>
      <c r="L19" s="15">
        <v>3785704</v>
      </c>
      <c r="M19" s="15">
        <v>146922</v>
      </c>
      <c r="N19" s="16">
        <v>3932626</v>
      </c>
    </row>
    <row r="20" spans="2:14" ht="18" customHeight="1" thickBot="1" x14ac:dyDescent="0.3">
      <c r="B20" s="17">
        <v>14</v>
      </c>
      <c r="C20" s="18" t="s">
        <v>26</v>
      </c>
      <c r="D20" s="19">
        <v>931267</v>
      </c>
      <c r="E20" s="20">
        <v>864584</v>
      </c>
      <c r="F20" s="20">
        <v>707852</v>
      </c>
      <c r="G20" s="20">
        <v>253167</v>
      </c>
      <c r="H20" s="20">
        <v>1486923</v>
      </c>
      <c r="I20" s="20">
        <v>317066</v>
      </c>
      <c r="J20" s="20">
        <v>1272463</v>
      </c>
      <c r="K20" s="20">
        <v>292973</v>
      </c>
      <c r="L20" s="20">
        <v>6126295</v>
      </c>
      <c r="M20" s="20">
        <v>823925</v>
      </c>
      <c r="N20" s="21">
        <v>6950220</v>
      </c>
    </row>
    <row r="37" ht="18" customHeight="1" x14ac:dyDescent="0.25"/>
    <row r="40" ht="30" customHeight="1" x14ac:dyDescent="0.25"/>
    <row r="42" ht="15" customHeight="1" x14ac:dyDescent="0.25"/>
    <row r="55" ht="15" customHeight="1" x14ac:dyDescent="0.25"/>
    <row r="59" ht="15" customHeight="1" x14ac:dyDescent="0.25"/>
    <row r="65" ht="15" customHeight="1" x14ac:dyDescent="0.25"/>
    <row r="71" ht="15" customHeight="1" x14ac:dyDescent="0.25"/>
    <row r="74" ht="15" customHeight="1" x14ac:dyDescent="0.25"/>
  </sheetData>
  <mergeCells count="5">
    <mergeCell ref="B2:N2"/>
    <mergeCell ref="B3:N3"/>
    <mergeCell ref="B5:B6"/>
    <mergeCell ref="C5:C6"/>
    <mergeCell ref="D6:N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73"/>
  <sheetViews>
    <sheetView zoomScaleNormal="100" workbookViewId="0">
      <selection activeCell="N20" sqref="N20"/>
    </sheetView>
  </sheetViews>
  <sheetFormatPr defaultRowHeight="15" x14ac:dyDescent="0.25"/>
  <cols>
    <col min="2" max="2" width="11.140625" customWidth="1"/>
    <col min="3" max="3" width="40.7109375" customWidth="1"/>
    <col min="4" max="4" width="10" customWidth="1"/>
    <col min="5" max="5" width="9.85546875" customWidth="1"/>
    <col min="6" max="18" width="11.7109375" customWidth="1"/>
  </cols>
  <sheetData>
    <row r="1" spans="2:20" ht="15.75" thickBot="1" x14ac:dyDescent="0.3"/>
    <row r="2" spans="2:20" ht="50.1" customHeight="1" thickBot="1" x14ac:dyDescent="0.3">
      <c r="B2" s="73" t="s">
        <v>33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5"/>
      <c r="O2" s="27"/>
      <c r="P2" s="27"/>
      <c r="Q2" s="26"/>
      <c r="R2" s="26"/>
      <c r="S2" s="26"/>
      <c r="T2" s="26"/>
    </row>
    <row r="3" spans="2:20" ht="21.75" thickBot="1" x14ac:dyDescent="0.3">
      <c r="B3" s="76">
        <v>2010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  <c r="O3" s="28"/>
      <c r="P3" s="28"/>
      <c r="Q3" s="26"/>
      <c r="R3" s="26"/>
      <c r="S3" s="26"/>
      <c r="T3" s="26"/>
    </row>
    <row r="4" spans="2:20" ht="21.75" thickBot="1" x14ac:dyDescent="0.3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8"/>
      <c r="P4" s="28"/>
      <c r="Q4" s="26"/>
      <c r="R4" s="26"/>
      <c r="S4" s="26"/>
      <c r="T4" s="26"/>
    </row>
    <row r="5" spans="2:20" ht="32.25" thickBot="1" x14ac:dyDescent="0.3">
      <c r="B5" s="63" t="s">
        <v>6</v>
      </c>
      <c r="C5" s="65" t="s">
        <v>7</v>
      </c>
      <c r="D5" s="1" t="s">
        <v>8</v>
      </c>
      <c r="E5" s="1" t="s">
        <v>9</v>
      </c>
      <c r="F5" s="1" t="s">
        <v>10</v>
      </c>
      <c r="G5" s="1" t="s">
        <v>11</v>
      </c>
      <c r="H5" s="1" t="s">
        <v>12</v>
      </c>
      <c r="I5" s="2" t="s">
        <v>13</v>
      </c>
      <c r="J5" s="2" t="s">
        <v>14</v>
      </c>
      <c r="K5" s="2" t="s">
        <v>15</v>
      </c>
      <c r="L5" s="22" t="s">
        <v>16</v>
      </c>
      <c r="M5" s="1" t="s">
        <v>5</v>
      </c>
      <c r="N5" s="24" t="s">
        <v>17</v>
      </c>
    </row>
    <row r="6" spans="2:20" ht="15.75" thickBot="1" x14ac:dyDescent="0.3">
      <c r="B6" s="64"/>
      <c r="C6" s="66"/>
      <c r="D6" s="70" t="s">
        <v>30</v>
      </c>
      <c r="E6" s="71"/>
      <c r="F6" s="71"/>
      <c r="G6" s="71"/>
      <c r="H6" s="71"/>
      <c r="I6" s="71"/>
      <c r="J6" s="71"/>
      <c r="K6" s="71"/>
      <c r="L6" s="71"/>
      <c r="M6" s="71"/>
      <c r="N6" s="72"/>
      <c r="O6" s="30"/>
      <c r="P6" s="30"/>
    </row>
    <row r="7" spans="2:20" ht="18" customHeight="1" x14ac:dyDescent="0.25">
      <c r="B7" s="3">
        <v>1</v>
      </c>
      <c r="C7" s="4" t="s">
        <v>0</v>
      </c>
      <c r="D7" s="7">
        <v>2255</v>
      </c>
      <c r="E7" s="8">
        <v>551</v>
      </c>
      <c r="F7" s="8">
        <v>14962</v>
      </c>
      <c r="G7" s="8">
        <v>328</v>
      </c>
      <c r="H7" s="8">
        <v>2723</v>
      </c>
      <c r="I7" s="8">
        <v>125</v>
      </c>
      <c r="J7" s="8">
        <v>58678</v>
      </c>
      <c r="K7" s="8">
        <v>170</v>
      </c>
      <c r="L7" s="23">
        <v>79792</v>
      </c>
      <c r="M7" s="8">
        <v>269</v>
      </c>
      <c r="N7" s="25">
        <v>80061</v>
      </c>
    </row>
    <row r="8" spans="2:20" ht="18" customHeight="1" x14ac:dyDescent="0.25">
      <c r="B8" s="5">
        <v>2</v>
      </c>
      <c r="C8" s="6" t="s">
        <v>1</v>
      </c>
      <c r="D8" s="9">
        <v>186184</v>
      </c>
      <c r="E8" s="10">
        <v>12922</v>
      </c>
      <c r="F8" s="10">
        <v>154892</v>
      </c>
      <c r="G8" s="10">
        <v>2928</v>
      </c>
      <c r="H8" s="10">
        <v>81467</v>
      </c>
      <c r="I8" s="10">
        <v>25406</v>
      </c>
      <c r="J8" s="10">
        <v>372218</v>
      </c>
      <c r="K8" s="10">
        <v>37828</v>
      </c>
      <c r="L8" s="15">
        <v>873845</v>
      </c>
      <c r="M8" s="10">
        <v>124943</v>
      </c>
      <c r="N8" s="16">
        <v>998788</v>
      </c>
    </row>
    <row r="9" spans="2:20" ht="18" customHeight="1" x14ac:dyDescent="0.25">
      <c r="B9" s="5">
        <v>3</v>
      </c>
      <c r="C9" s="6" t="s">
        <v>18</v>
      </c>
      <c r="D9" s="9">
        <v>42177</v>
      </c>
      <c r="E9" s="10">
        <v>7596</v>
      </c>
      <c r="F9" s="10">
        <v>12388</v>
      </c>
      <c r="G9" s="10">
        <v>374</v>
      </c>
      <c r="H9" s="10">
        <v>106696</v>
      </c>
      <c r="I9" s="10">
        <v>2259</v>
      </c>
      <c r="J9" s="10">
        <v>195359</v>
      </c>
      <c r="K9" s="10">
        <v>6912</v>
      </c>
      <c r="L9" s="15">
        <v>373761</v>
      </c>
      <c r="M9" s="10">
        <v>76553</v>
      </c>
      <c r="N9" s="16">
        <v>450314</v>
      </c>
    </row>
    <row r="10" spans="2:20" ht="18" customHeight="1" x14ac:dyDescent="0.25">
      <c r="B10" s="5">
        <v>4</v>
      </c>
      <c r="C10" s="6" t="s">
        <v>2</v>
      </c>
      <c r="D10" s="9">
        <v>317</v>
      </c>
      <c r="E10" s="10">
        <v>365</v>
      </c>
      <c r="F10" s="10">
        <v>0</v>
      </c>
      <c r="G10" s="10">
        <v>0</v>
      </c>
      <c r="H10" s="10">
        <v>2522</v>
      </c>
      <c r="I10" s="10">
        <v>404</v>
      </c>
      <c r="J10" s="10">
        <v>8180</v>
      </c>
      <c r="K10" s="10">
        <v>0</v>
      </c>
      <c r="L10" s="15">
        <v>11788</v>
      </c>
      <c r="M10" s="10">
        <v>219</v>
      </c>
      <c r="N10" s="16">
        <v>12007</v>
      </c>
    </row>
    <row r="11" spans="2:20" ht="18" customHeight="1" x14ac:dyDescent="0.25">
      <c r="B11" s="5">
        <v>5</v>
      </c>
      <c r="C11" s="6" t="s">
        <v>3</v>
      </c>
      <c r="D11" s="9">
        <v>6886</v>
      </c>
      <c r="E11" s="10">
        <v>44120</v>
      </c>
      <c r="F11" s="10">
        <v>179789</v>
      </c>
      <c r="G11" s="10">
        <v>11070</v>
      </c>
      <c r="H11" s="10">
        <v>1441</v>
      </c>
      <c r="I11" s="10">
        <v>5276</v>
      </c>
      <c r="J11" s="10">
        <v>83911</v>
      </c>
      <c r="K11" s="10">
        <v>5082</v>
      </c>
      <c r="L11" s="15">
        <v>337575</v>
      </c>
      <c r="M11" s="10">
        <v>293423</v>
      </c>
      <c r="N11" s="16">
        <v>630998</v>
      </c>
    </row>
    <row r="12" spans="2:20" ht="18" customHeight="1" x14ac:dyDescent="0.25">
      <c r="B12" s="5">
        <v>6</v>
      </c>
      <c r="C12" s="6" t="s">
        <v>4</v>
      </c>
      <c r="D12" s="9">
        <v>10762</v>
      </c>
      <c r="E12" s="10">
        <v>23009</v>
      </c>
      <c r="F12" s="10">
        <v>33644</v>
      </c>
      <c r="G12" s="10">
        <v>10703</v>
      </c>
      <c r="H12" s="10">
        <v>2135</v>
      </c>
      <c r="I12" s="10">
        <v>6880</v>
      </c>
      <c r="J12" s="10">
        <v>127840</v>
      </c>
      <c r="K12" s="10">
        <v>23904</v>
      </c>
      <c r="L12" s="15">
        <v>238877</v>
      </c>
      <c r="M12" s="10">
        <v>84608</v>
      </c>
      <c r="N12" s="16">
        <v>323485</v>
      </c>
    </row>
    <row r="13" spans="2:20" ht="18" customHeight="1" x14ac:dyDescent="0.25">
      <c r="B13" s="5">
        <v>7</v>
      </c>
      <c r="C13" s="6" t="s">
        <v>19</v>
      </c>
      <c r="D13" s="9">
        <v>17843</v>
      </c>
      <c r="E13" s="10">
        <v>8627</v>
      </c>
      <c r="F13" s="10">
        <v>6651</v>
      </c>
      <c r="G13" s="10">
        <v>1483</v>
      </c>
      <c r="H13" s="10">
        <v>76424</v>
      </c>
      <c r="I13" s="10">
        <v>5098</v>
      </c>
      <c r="J13" s="10">
        <v>49231</v>
      </c>
      <c r="K13" s="10">
        <v>6123</v>
      </c>
      <c r="L13" s="15">
        <v>171480</v>
      </c>
      <c r="M13" s="10">
        <v>43932</v>
      </c>
      <c r="N13" s="16">
        <v>215412</v>
      </c>
    </row>
    <row r="14" spans="2:20" ht="18" customHeight="1" x14ac:dyDescent="0.25">
      <c r="B14" s="5">
        <v>8</v>
      </c>
      <c r="C14" s="6" t="s">
        <v>20</v>
      </c>
      <c r="D14" s="9">
        <v>1158</v>
      </c>
      <c r="E14" s="10">
        <v>0</v>
      </c>
      <c r="F14" s="10">
        <v>0</v>
      </c>
      <c r="G14" s="10">
        <v>0</v>
      </c>
      <c r="H14" s="10">
        <v>19733</v>
      </c>
      <c r="I14" s="10">
        <v>1428</v>
      </c>
      <c r="J14" s="10">
        <v>1850</v>
      </c>
      <c r="K14" s="10">
        <v>10993</v>
      </c>
      <c r="L14" s="15">
        <v>35162</v>
      </c>
      <c r="M14" s="10">
        <v>65</v>
      </c>
      <c r="N14" s="16">
        <v>35227</v>
      </c>
    </row>
    <row r="15" spans="2:20" ht="18" customHeight="1" x14ac:dyDescent="0.25">
      <c r="B15" s="12">
        <v>9</v>
      </c>
      <c r="C15" s="13" t="s">
        <v>24</v>
      </c>
      <c r="D15" s="14">
        <v>267582</v>
      </c>
      <c r="E15" s="15">
        <v>97190</v>
      </c>
      <c r="F15" s="15">
        <v>402326</v>
      </c>
      <c r="G15" s="15">
        <v>26886</v>
      </c>
      <c r="H15" s="15">
        <v>293141</v>
      </c>
      <c r="I15" s="15">
        <v>46876</v>
      </c>
      <c r="J15" s="15">
        <v>897267</v>
      </c>
      <c r="K15" s="15">
        <v>91012</v>
      </c>
      <c r="L15" s="15">
        <v>2122280</v>
      </c>
      <c r="M15" s="15">
        <v>624012</v>
      </c>
      <c r="N15" s="16">
        <v>2746292</v>
      </c>
    </row>
    <row r="16" spans="2:20" ht="18" customHeight="1" x14ac:dyDescent="0.25">
      <c r="B16" s="5">
        <v>10</v>
      </c>
      <c r="C16" s="6" t="s">
        <v>21</v>
      </c>
      <c r="D16" s="9">
        <v>25999</v>
      </c>
      <c r="E16" s="10">
        <v>29007</v>
      </c>
      <c r="F16" s="10">
        <v>18140</v>
      </c>
      <c r="G16" s="10">
        <v>3346</v>
      </c>
      <c r="H16" s="10">
        <v>21114</v>
      </c>
      <c r="I16" s="10">
        <v>38169</v>
      </c>
      <c r="J16" s="10">
        <v>35942</v>
      </c>
      <c r="K16" s="10">
        <v>26021</v>
      </c>
      <c r="L16" s="15">
        <v>197738</v>
      </c>
      <c r="M16" s="10">
        <v>21638</v>
      </c>
      <c r="N16" s="16">
        <v>219376</v>
      </c>
    </row>
    <row r="17" spans="2:14" ht="18" customHeight="1" x14ac:dyDescent="0.25">
      <c r="B17" s="5">
        <v>11</v>
      </c>
      <c r="C17" s="6" t="s">
        <v>22</v>
      </c>
      <c r="D17" s="9">
        <v>547078</v>
      </c>
      <c r="E17" s="10">
        <v>666713</v>
      </c>
      <c r="F17" s="10">
        <v>357559</v>
      </c>
      <c r="G17" s="10">
        <v>153118</v>
      </c>
      <c r="H17" s="10">
        <v>822623</v>
      </c>
      <c r="I17" s="10">
        <v>215074</v>
      </c>
      <c r="J17" s="10">
        <v>83760</v>
      </c>
      <c r="K17" s="10">
        <v>110145</v>
      </c>
      <c r="L17" s="15">
        <v>2956070</v>
      </c>
      <c r="M17" s="10">
        <v>80606</v>
      </c>
      <c r="N17" s="16">
        <v>3036676</v>
      </c>
    </row>
    <row r="18" spans="2:14" ht="18" customHeight="1" x14ac:dyDescent="0.25">
      <c r="B18" s="5">
        <v>12</v>
      </c>
      <c r="C18" s="6" t="s">
        <v>23</v>
      </c>
      <c r="D18" s="9">
        <v>51276</v>
      </c>
      <c r="E18" s="10">
        <v>45524</v>
      </c>
      <c r="F18" s="10">
        <v>24329</v>
      </c>
      <c r="G18" s="10">
        <v>20467</v>
      </c>
      <c r="H18" s="10">
        <v>166174</v>
      </c>
      <c r="I18" s="10">
        <v>33009</v>
      </c>
      <c r="J18" s="10">
        <v>30714</v>
      </c>
      <c r="K18" s="10">
        <v>13458</v>
      </c>
      <c r="L18" s="15">
        <v>384951</v>
      </c>
      <c r="M18" s="10">
        <v>18825</v>
      </c>
      <c r="N18" s="16">
        <v>403776</v>
      </c>
    </row>
    <row r="19" spans="2:14" ht="18" customHeight="1" x14ac:dyDescent="0.25">
      <c r="B19" s="12">
        <v>13</v>
      </c>
      <c r="C19" s="13" t="s">
        <v>25</v>
      </c>
      <c r="D19" s="14">
        <v>624353</v>
      </c>
      <c r="E19" s="15">
        <v>741244</v>
      </c>
      <c r="F19" s="15">
        <v>400028</v>
      </c>
      <c r="G19" s="15">
        <v>176931</v>
      </c>
      <c r="H19" s="15">
        <v>1009911</v>
      </c>
      <c r="I19" s="15">
        <v>286252</v>
      </c>
      <c r="J19" s="15">
        <v>150416</v>
      </c>
      <c r="K19" s="15">
        <v>149624</v>
      </c>
      <c r="L19" s="15">
        <v>3538759</v>
      </c>
      <c r="M19" s="15">
        <v>121069</v>
      </c>
      <c r="N19" s="16">
        <v>3659828</v>
      </c>
    </row>
    <row r="20" spans="2:14" ht="18" customHeight="1" thickBot="1" x14ac:dyDescent="0.3">
      <c r="B20" s="17">
        <v>14</v>
      </c>
      <c r="C20" s="18" t="s">
        <v>26</v>
      </c>
      <c r="D20" s="19">
        <v>891935</v>
      </c>
      <c r="E20" s="20">
        <v>838434</v>
      </c>
      <c r="F20" s="20">
        <v>802354</v>
      </c>
      <c r="G20" s="20">
        <v>203817</v>
      </c>
      <c r="H20" s="20">
        <v>1303052</v>
      </c>
      <c r="I20" s="20">
        <v>333128</v>
      </c>
      <c r="J20" s="20">
        <v>1047683</v>
      </c>
      <c r="K20" s="20">
        <v>240636</v>
      </c>
      <c r="L20" s="20">
        <v>5661039</v>
      </c>
      <c r="M20" s="20">
        <v>745081</v>
      </c>
      <c r="N20" s="21">
        <v>6406120</v>
      </c>
    </row>
    <row r="36" ht="18.75" customHeight="1" x14ac:dyDescent="0.25"/>
    <row r="39" ht="30" customHeight="1" x14ac:dyDescent="0.25"/>
    <row r="41" ht="15.75" customHeight="1" x14ac:dyDescent="0.25"/>
    <row r="54" ht="15.75" customHeight="1" x14ac:dyDescent="0.25"/>
    <row r="58" ht="15.75" customHeight="1" x14ac:dyDescent="0.25"/>
    <row r="64" ht="15.75" customHeight="1" x14ac:dyDescent="0.25"/>
    <row r="70" ht="15.75" customHeight="1" x14ac:dyDescent="0.25"/>
    <row r="73" ht="15.75" customHeight="1" x14ac:dyDescent="0.25"/>
  </sheetData>
  <mergeCells count="5">
    <mergeCell ref="B2:N2"/>
    <mergeCell ref="B3:N3"/>
    <mergeCell ref="B5:B6"/>
    <mergeCell ref="C5:C6"/>
    <mergeCell ref="D6:N6"/>
  </mergeCells>
  <dataValidations count="5">
    <dataValidation type="whole" allowBlank="1" showInputMessage="1" showErrorMessage="1" error="Kérem ide ne írjon adatot, ez a cella autómatikusan összegez! A MÉGSE gombbal lépjen tovább!" promptTitle="Zárplva!" prompt="Kérem ide ne írjon adatot, ez a cella autómatikusan összegez!" sqref="F61">
      <formula1>-45</formula1>
      <formula2>0</formula2>
    </dataValidation>
    <dataValidation type="whole" allowBlank="1" showInputMessage="1" showErrorMessage="1" errorTitle="Zárolva!" error="Kérem ide ne írjon adatot, ez a cella autómatikusan összegez! A MÉGSE gombbal lépjen tovább!" promptTitle="Zárolva!" prompt="Kérem ide ne írjon adatot, ez a cella autómatikusan összegez! " sqref="F53">
      <formula1>-45</formula1>
      <formula2>0</formula2>
    </dataValidation>
    <dataValidation allowBlank="1" showInputMessage="1" showErrorMessage="1" errorTitle="Zárolva!" error="Kérem ide ne írjon adatot, ez a cella autómatikusan összegez! A MÉGSE gombbal lépjen tovább!" promptTitle="Zárolva!" prompt="Kérem ide ne írjon adatot, ez a cella autómatikusan összegez! " sqref="F43"/>
    <dataValidation type="whole" allowBlank="1" showInputMessage="1" showErrorMessage="1" error="Kérem ide ne írjon adatot, ez a cella autómatikusan összegez! A MÉGSE gombbal lépjen tovább!" promptTitle="Zárolva!" prompt="Kérem ide ne írjon adatot, ez a cella autómatikusan összegez!" sqref="F66 F56">
      <formula1>-45</formula1>
      <formula2>0</formula2>
    </dataValidation>
    <dataValidation type="whole" allowBlank="1" showInputMessage="1" showErrorMessage="1" error="Kérem ide ne írjon adatot, ez a cella autómatikusan összegez! A MÉGSE gombbal lépjen tovább!" promptTitle="Zárolva!" prompt="Kérem ide ne írjon adatot, ez a cella autómatikusan összegez! " sqref="F69">
      <formula1>-45</formula1>
      <formula2>0</formula2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73"/>
  <sheetViews>
    <sheetView zoomScaleNormal="100" workbookViewId="0">
      <selection activeCell="N20" sqref="N20"/>
    </sheetView>
  </sheetViews>
  <sheetFormatPr defaultRowHeight="15" x14ac:dyDescent="0.25"/>
  <cols>
    <col min="2" max="2" width="11.140625" customWidth="1"/>
    <col min="3" max="3" width="40.7109375" customWidth="1"/>
    <col min="4" max="4" width="10" customWidth="1"/>
    <col min="5" max="5" width="9.85546875" customWidth="1"/>
    <col min="6" max="18" width="11.7109375" customWidth="1"/>
  </cols>
  <sheetData>
    <row r="1" spans="2:20" ht="15.75" thickBot="1" x14ac:dyDescent="0.3"/>
    <row r="2" spans="2:20" ht="50.1" customHeight="1" thickBot="1" x14ac:dyDescent="0.3">
      <c r="B2" s="73" t="s">
        <v>33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5"/>
      <c r="O2" s="27"/>
      <c r="P2" s="27"/>
      <c r="Q2" s="26"/>
      <c r="R2" s="26"/>
      <c r="S2" s="26"/>
      <c r="T2" s="26"/>
    </row>
    <row r="3" spans="2:20" ht="21.75" thickBot="1" x14ac:dyDescent="0.3">
      <c r="B3" s="76">
        <v>2009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  <c r="O3" s="28"/>
      <c r="P3" s="28"/>
      <c r="Q3" s="26"/>
      <c r="R3" s="26"/>
      <c r="S3" s="26"/>
      <c r="T3" s="26"/>
    </row>
    <row r="4" spans="2:20" ht="21.75" thickBot="1" x14ac:dyDescent="0.3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8"/>
      <c r="P4" s="28"/>
      <c r="Q4" s="26"/>
      <c r="R4" s="26"/>
      <c r="S4" s="26"/>
      <c r="T4" s="26"/>
    </row>
    <row r="5" spans="2:20" ht="32.25" thickBot="1" x14ac:dyDescent="0.3">
      <c r="B5" s="63" t="s">
        <v>6</v>
      </c>
      <c r="C5" s="65" t="s">
        <v>7</v>
      </c>
      <c r="D5" s="1" t="s">
        <v>8</v>
      </c>
      <c r="E5" s="1" t="s">
        <v>9</v>
      </c>
      <c r="F5" s="1" t="s">
        <v>10</v>
      </c>
      <c r="G5" s="1" t="s">
        <v>11</v>
      </c>
      <c r="H5" s="1" t="s">
        <v>12</v>
      </c>
      <c r="I5" s="2" t="s">
        <v>13</v>
      </c>
      <c r="J5" s="2" t="s">
        <v>14</v>
      </c>
      <c r="K5" s="2" t="s">
        <v>15</v>
      </c>
      <c r="L5" s="22" t="s">
        <v>16</v>
      </c>
      <c r="M5" s="1" t="s">
        <v>5</v>
      </c>
      <c r="N5" s="24" t="s">
        <v>17</v>
      </c>
    </row>
    <row r="6" spans="2:20" ht="15.75" thickBot="1" x14ac:dyDescent="0.3">
      <c r="B6" s="64"/>
      <c r="C6" s="66"/>
      <c r="D6" s="70" t="s">
        <v>30</v>
      </c>
      <c r="E6" s="71"/>
      <c r="F6" s="71"/>
      <c r="G6" s="71"/>
      <c r="H6" s="71"/>
      <c r="I6" s="71"/>
      <c r="J6" s="71"/>
      <c r="K6" s="71"/>
      <c r="L6" s="71"/>
      <c r="M6" s="71"/>
      <c r="N6" s="72"/>
      <c r="O6" s="30"/>
      <c r="P6" s="30"/>
    </row>
    <row r="7" spans="2:20" ht="18" customHeight="1" x14ac:dyDescent="0.25">
      <c r="B7" s="3">
        <v>1</v>
      </c>
      <c r="C7" s="4" t="s">
        <v>0</v>
      </c>
      <c r="D7" s="7">
        <v>10455</v>
      </c>
      <c r="E7" s="8">
        <v>145</v>
      </c>
      <c r="F7" s="8">
        <v>17563</v>
      </c>
      <c r="G7" s="8">
        <v>0</v>
      </c>
      <c r="H7" s="8">
        <v>3170</v>
      </c>
      <c r="I7" s="8">
        <v>188</v>
      </c>
      <c r="J7" s="8">
        <v>72591</v>
      </c>
      <c r="K7" s="8">
        <v>159</v>
      </c>
      <c r="L7" s="23">
        <v>104271</v>
      </c>
      <c r="M7" s="8">
        <v>0</v>
      </c>
      <c r="N7" s="25">
        <v>104271</v>
      </c>
    </row>
    <row r="8" spans="2:20" ht="18" customHeight="1" x14ac:dyDescent="0.25">
      <c r="B8" s="5">
        <v>2</v>
      </c>
      <c r="C8" s="6" t="s">
        <v>1</v>
      </c>
      <c r="D8" s="9">
        <v>172653</v>
      </c>
      <c r="E8" s="10">
        <v>13538</v>
      </c>
      <c r="F8" s="10">
        <v>159385</v>
      </c>
      <c r="G8" s="10">
        <v>3512</v>
      </c>
      <c r="H8" s="10">
        <v>60614</v>
      </c>
      <c r="I8" s="10">
        <v>19596</v>
      </c>
      <c r="J8" s="10">
        <v>310415</v>
      </c>
      <c r="K8" s="10">
        <v>18851</v>
      </c>
      <c r="L8" s="15">
        <v>758564</v>
      </c>
      <c r="M8" s="10">
        <v>115844</v>
      </c>
      <c r="N8" s="16">
        <v>874408</v>
      </c>
    </row>
    <row r="9" spans="2:20" ht="18" customHeight="1" x14ac:dyDescent="0.25">
      <c r="B9" s="5">
        <v>3</v>
      </c>
      <c r="C9" s="6" t="s">
        <v>18</v>
      </c>
      <c r="D9" s="9">
        <v>40600</v>
      </c>
      <c r="E9" s="10">
        <v>9194</v>
      </c>
      <c r="F9" s="10">
        <v>12003</v>
      </c>
      <c r="G9" s="10">
        <v>268</v>
      </c>
      <c r="H9" s="10">
        <v>66417</v>
      </c>
      <c r="I9" s="10">
        <v>2029</v>
      </c>
      <c r="J9" s="10">
        <v>135280</v>
      </c>
      <c r="K9" s="10">
        <v>6718</v>
      </c>
      <c r="L9" s="15">
        <v>272509</v>
      </c>
      <c r="M9" s="10">
        <v>53582</v>
      </c>
      <c r="N9" s="16">
        <v>326091</v>
      </c>
    </row>
    <row r="10" spans="2:20" ht="18" customHeight="1" x14ac:dyDescent="0.25">
      <c r="B10" s="5">
        <v>4</v>
      </c>
      <c r="C10" s="6" t="s">
        <v>2</v>
      </c>
      <c r="D10" s="9">
        <v>1141</v>
      </c>
      <c r="E10" s="10">
        <v>1724</v>
      </c>
      <c r="F10" s="10">
        <v>0</v>
      </c>
      <c r="G10" s="10">
        <v>0</v>
      </c>
      <c r="H10" s="10">
        <v>4503</v>
      </c>
      <c r="I10" s="10">
        <v>606</v>
      </c>
      <c r="J10" s="10">
        <v>2968</v>
      </c>
      <c r="K10" s="10">
        <v>0</v>
      </c>
      <c r="L10" s="15">
        <v>10942</v>
      </c>
      <c r="M10" s="10">
        <v>2241</v>
      </c>
      <c r="N10" s="16">
        <v>13183</v>
      </c>
    </row>
    <row r="11" spans="2:20" ht="18" customHeight="1" x14ac:dyDescent="0.25">
      <c r="B11" s="5">
        <v>5</v>
      </c>
      <c r="C11" s="6" t="s">
        <v>3</v>
      </c>
      <c r="D11" s="9">
        <v>3335</v>
      </c>
      <c r="E11" s="10">
        <v>36960</v>
      </c>
      <c r="F11" s="10">
        <v>73227</v>
      </c>
      <c r="G11" s="10">
        <v>14317</v>
      </c>
      <c r="H11" s="10">
        <v>665</v>
      </c>
      <c r="I11" s="10">
        <v>2443</v>
      </c>
      <c r="J11" s="10">
        <v>84203</v>
      </c>
      <c r="K11" s="10">
        <v>6222</v>
      </c>
      <c r="L11" s="15">
        <v>221372</v>
      </c>
      <c r="M11" s="10">
        <v>264098</v>
      </c>
      <c r="N11" s="16">
        <v>485470</v>
      </c>
    </row>
    <row r="12" spans="2:20" ht="18" customHeight="1" x14ac:dyDescent="0.25">
      <c r="B12" s="5">
        <v>6</v>
      </c>
      <c r="C12" s="6" t="s">
        <v>4</v>
      </c>
      <c r="D12" s="9">
        <v>39389</v>
      </c>
      <c r="E12" s="10">
        <v>31390</v>
      </c>
      <c r="F12" s="10">
        <v>45516</v>
      </c>
      <c r="G12" s="10">
        <v>4597</v>
      </c>
      <c r="H12" s="10">
        <v>1248</v>
      </c>
      <c r="I12" s="10">
        <v>8728</v>
      </c>
      <c r="J12" s="10">
        <v>85777</v>
      </c>
      <c r="K12" s="10">
        <v>32157</v>
      </c>
      <c r="L12" s="15">
        <v>248802</v>
      </c>
      <c r="M12" s="10">
        <v>118806</v>
      </c>
      <c r="N12" s="16">
        <v>367608</v>
      </c>
    </row>
    <row r="13" spans="2:20" ht="18" customHeight="1" x14ac:dyDescent="0.25">
      <c r="B13" s="5">
        <v>7</v>
      </c>
      <c r="C13" s="6" t="s">
        <v>19</v>
      </c>
      <c r="D13" s="9">
        <v>14493</v>
      </c>
      <c r="E13" s="10">
        <v>8188</v>
      </c>
      <c r="F13" s="10">
        <v>4809</v>
      </c>
      <c r="G13" s="10">
        <v>399</v>
      </c>
      <c r="H13" s="10">
        <v>83091</v>
      </c>
      <c r="I13" s="10">
        <v>6359</v>
      </c>
      <c r="J13" s="10">
        <v>41544</v>
      </c>
      <c r="K13" s="10">
        <v>1821</v>
      </c>
      <c r="L13" s="15">
        <v>160704</v>
      </c>
      <c r="M13" s="10">
        <v>15766</v>
      </c>
      <c r="N13" s="16">
        <v>176470</v>
      </c>
    </row>
    <row r="14" spans="2:20" ht="18" customHeight="1" x14ac:dyDescent="0.25">
      <c r="B14" s="5">
        <v>8</v>
      </c>
      <c r="C14" s="6" t="s">
        <v>20</v>
      </c>
      <c r="D14" s="9">
        <v>42</v>
      </c>
      <c r="E14" s="10">
        <v>0</v>
      </c>
      <c r="F14" s="10">
        <v>0</v>
      </c>
      <c r="G14" s="10">
        <v>0</v>
      </c>
      <c r="H14" s="10">
        <v>1036</v>
      </c>
      <c r="I14" s="10">
        <v>72</v>
      </c>
      <c r="J14" s="10">
        <v>5588</v>
      </c>
      <c r="K14" s="10">
        <v>1827</v>
      </c>
      <c r="L14" s="15">
        <v>8565</v>
      </c>
      <c r="M14" s="10">
        <v>8666</v>
      </c>
      <c r="N14" s="16">
        <v>17231</v>
      </c>
    </row>
    <row r="15" spans="2:20" ht="18" customHeight="1" x14ac:dyDescent="0.25">
      <c r="B15" s="12">
        <v>9</v>
      </c>
      <c r="C15" s="13" t="s">
        <v>24</v>
      </c>
      <c r="D15" s="14">
        <v>282108</v>
      </c>
      <c r="E15" s="15">
        <v>101139</v>
      </c>
      <c r="F15" s="15">
        <v>312503</v>
      </c>
      <c r="G15" s="15">
        <v>23093</v>
      </c>
      <c r="H15" s="15">
        <v>220744</v>
      </c>
      <c r="I15" s="15">
        <v>40021</v>
      </c>
      <c r="J15" s="15">
        <v>738366</v>
      </c>
      <c r="K15" s="15">
        <v>67755</v>
      </c>
      <c r="L15" s="15">
        <v>1785729</v>
      </c>
      <c r="M15" s="15">
        <v>579003</v>
      </c>
      <c r="N15" s="16">
        <v>2364732</v>
      </c>
    </row>
    <row r="16" spans="2:20" ht="18" customHeight="1" x14ac:dyDescent="0.25">
      <c r="B16" s="5">
        <v>10</v>
      </c>
      <c r="C16" s="6" t="s">
        <v>21</v>
      </c>
      <c r="D16" s="9">
        <v>9597</v>
      </c>
      <c r="E16" s="10">
        <v>13293</v>
      </c>
      <c r="F16" s="10">
        <v>4301</v>
      </c>
      <c r="G16" s="10">
        <v>3978</v>
      </c>
      <c r="H16" s="10">
        <v>8967</v>
      </c>
      <c r="I16" s="10">
        <v>25202</v>
      </c>
      <c r="J16" s="10">
        <v>2557</v>
      </c>
      <c r="K16" s="10">
        <v>51547</v>
      </c>
      <c r="L16" s="15">
        <v>119442</v>
      </c>
      <c r="M16" s="10">
        <v>31705</v>
      </c>
      <c r="N16" s="16">
        <v>151147</v>
      </c>
    </row>
    <row r="17" spans="2:14" ht="18" customHeight="1" x14ac:dyDescent="0.25">
      <c r="B17" s="5">
        <v>11</v>
      </c>
      <c r="C17" s="6" t="s">
        <v>22</v>
      </c>
      <c r="D17" s="9">
        <v>550017</v>
      </c>
      <c r="E17" s="10">
        <v>665192</v>
      </c>
      <c r="F17" s="10">
        <v>286405</v>
      </c>
      <c r="G17" s="10">
        <v>184736</v>
      </c>
      <c r="H17" s="10">
        <v>825900</v>
      </c>
      <c r="I17" s="10">
        <v>208266</v>
      </c>
      <c r="J17" s="10">
        <v>60774</v>
      </c>
      <c r="K17" s="10">
        <v>100021</v>
      </c>
      <c r="L17" s="15">
        <v>2881311</v>
      </c>
      <c r="M17" s="10">
        <v>130237</v>
      </c>
      <c r="N17" s="16">
        <v>3011548</v>
      </c>
    </row>
    <row r="18" spans="2:14" ht="18" customHeight="1" x14ac:dyDescent="0.25">
      <c r="B18" s="5">
        <v>12</v>
      </c>
      <c r="C18" s="6" t="s">
        <v>23</v>
      </c>
      <c r="D18" s="9">
        <v>47860</v>
      </c>
      <c r="E18" s="10">
        <v>46475</v>
      </c>
      <c r="F18" s="10">
        <v>19347</v>
      </c>
      <c r="G18" s="10">
        <v>19095</v>
      </c>
      <c r="H18" s="10">
        <v>142997</v>
      </c>
      <c r="I18" s="10">
        <v>38253</v>
      </c>
      <c r="J18" s="10">
        <v>24359</v>
      </c>
      <c r="K18" s="10">
        <v>9544</v>
      </c>
      <c r="L18" s="15">
        <v>347930</v>
      </c>
      <c r="M18" s="10">
        <v>14877</v>
      </c>
      <c r="N18" s="16">
        <v>362807</v>
      </c>
    </row>
    <row r="19" spans="2:14" ht="18" customHeight="1" x14ac:dyDescent="0.25">
      <c r="B19" s="12">
        <v>13</v>
      </c>
      <c r="C19" s="13" t="s">
        <v>25</v>
      </c>
      <c r="D19" s="14">
        <v>607474</v>
      </c>
      <c r="E19" s="15">
        <v>724960</v>
      </c>
      <c r="F19" s="15">
        <v>310053</v>
      </c>
      <c r="G19" s="15">
        <v>207809</v>
      </c>
      <c r="H19" s="15">
        <v>977864</v>
      </c>
      <c r="I19" s="15">
        <v>271721</v>
      </c>
      <c r="J19" s="15">
        <v>87690</v>
      </c>
      <c r="K19" s="15">
        <v>161112</v>
      </c>
      <c r="L19" s="15">
        <v>3348683</v>
      </c>
      <c r="M19" s="15">
        <v>176819</v>
      </c>
      <c r="N19" s="16">
        <v>3525502</v>
      </c>
    </row>
    <row r="20" spans="2:14" ht="18" customHeight="1" thickBot="1" x14ac:dyDescent="0.3">
      <c r="B20" s="17">
        <v>14</v>
      </c>
      <c r="C20" s="18" t="s">
        <v>26</v>
      </c>
      <c r="D20" s="19">
        <v>889582</v>
      </c>
      <c r="E20" s="20">
        <v>826099</v>
      </c>
      <c r="F20" s="20">
        <v>622556</v>
      </c>
      <c r="G20" s="20">
        <v>230902</v>
      </c>
      <c r="H20" s="20">
        <v>1198608</v>
      </c>
      <c r="I20" s="20">
        <v>311742</v>
      </c>
      <c r="J20" s="20">
        <v>826056</v>
      </c>
      <c r="K20" s="20">
        <v>228867</v>
      </c>
      <c r="L20" s="20">
        <v>5134412</v>
      </c>
      <c r="M20" s="20">
        <v>755822</v>
      </c>
      <c r="N20" s="21">
        <v>5890234</v>
      </c>
    </row>
    <row r="36" ht="21" customHeight="1" x14ac:dyDescent="0.25"/>
    <row r="39" ht="30" customHeight="1" x14ac:dyDescent="0.25"/>
    <row r="41" ht="15" customHeight="1" x14ac:dyDescent="0.25"/>
    <row r="54" ht="15" customHeight="1" x14ac:dyDescent="0.25"/>
    <row r="58" ht="15" customHeight="1" x14ac:dyDescent="0.25"/>
    <row r="64" ht="15" customHeight="1" x14ac:dyDescent="0.25"/>
    <row r="70" ht="15" customHeight="1" x14ac:dyDescent="0.25"/>
    <row r="73" ht="15" customHeight="1" x14ac:dyDescent="0.25"/>
  </sheetData>
  <mergeCells count="5">
    <mergeCell ref="B2:N2"/>
    <mergeCell ref="B3:N3"/>
    <mergeCell ref="B5:B6"/>
    <mergeCell ref="C5:C6"/>
    <mergeCell ref="D6:N6"/>
  </mergeCells>
  <dataValidations count="5">
    <dataValidation type="whole" allowBlank="1" showInputMessage="1" showErrorMessage="1" error="Kérem ide ne írjon adatot, ez a cella autómatikusan összegez! A MÉGSE gombbal lépjen tovább!" promptTitle="Zárplva!" prompt="Kérem ide ne írjon adatot, ez a cella autómatikusan összegez!" sqref="F61">
      <formula1>-45</formula1>
      <formula2>0</formula2>
    </dataValidation>
    <dataValidation type="whole" allowBlank="1" showInputMessage="1" showErrorMessage="1" errorTitle="Zárolva!" error="Kérem ide ne írjon adatot, ez a cella autómatikusan összegez! A MÉGSE gombbal lépjen tovább!" promptTitle="Zárolva!" prompt="Kérem ide ne írjon adatot, ez a cella autómatikusan összegez! " sqref="F53">
      <formula1>-45</formula1>
      <formula2>0</formula2>
    </dataValidation>
    <dataValidation allowBlank="1" showInputMessage="1" showErrorMessage="1" errorTitle="Zárolva!" error="Kérem ide ne írjon adatot, ez a cella autómatikusan összegez! A MÉGSE gombbal lépjen tovább!" promptTitle="Zárolva!" prompt="Kérem ide ne írjon adatot, ez a cella autómatikusan összegez! " sqref="F43"/>
    <dataValidation type="whole" allowBlank="1" showInputMessage="1" showErrorMessage="1" error="Kérem ide ne írjon adatot, ez a cella autómatikusan összegez! A MÉGSE gombbal lépjen tovább!" promptTitle="Zárolva!" prompt="Kérem ide ne írjon adatot, ez a cella autómatikusan összegez!" sqref="F66 F56">
      <formula1>-45</formula1>
      <formula2>0</formula2>
    </dataValidation>
    <dataValidation type="whole" allowBlank="1" showInputMessage="1" showErrorMessage="1" error="Kérem ide ne írjon adatot, ez a cella autómatikusan összegez! A MÉGSE gombbal lépjen tovább!" promptTitle="Zárolva!" prompt="Kérem ide ne írjon adatot, ez a cella autómatikusan összegez! " sqref="F69">
      <formula1>-45</formula1>
      <formula2>0</formula2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72"/>
  <sheetViews>
    <sheetView zoomScaleNormal="100" workbookViewId="0">
      <selection activeCell="N20" sqref="N20"/>
    </sheetView>
  </sheetViews>
  <sheetFormatPr defaultRowHeight="15" x14ac:dyDescent="0.25"/>
  <cols>
    <col min="2" max="2" width="11.140625" customWidth="1"/>
    <col min="3" max="3" width="40.7109375" customWidth="1"/>
    <col min="4" max="4" width="10" customWidth="1"/>
    <col min="5" max="5" width="9.85546875" customWidth="1"/>
    <col min="6" max="18" width="11.7109375" customWidth="1"/>
  </cols>
  <sheetData>
    <row r="1" spans="2:20" ht="15.75" thickBot="1" x14ac:dyDescent="0.3"/>
    <row r="2" spans="2:20" ht="50.1" customHeight="1" thickBot="1" x14ac:dyDescent="0.3">
      <c r="B2" s="73" t="s">
        <v>33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5"/>
      <c r="O2" s="27"/>
      <c r="P2" s="27"/>
      <c r="Q2" s="26"/>
      <c r="R2" s="26"/>
      <c r="S2" s="26"/>
      <c r="T2" s="26"/>
    </row>
    <row r="3" spans="2:20" ht="21.75" thickBot="1" x14ac:dyDescent="0.3">
      <c r="B3" s="76">
        <v>2008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  <c r="O3" s="28"/>
      <c r="P3" s="28"/>
      <c r="Q3" s="26"/>
      <c r="R3" s="26"/>
      <c r="S3" s="26"/>
      <c r="T3" s="26"/>
    </row>
    <row r="4" spans="2:20" ht="21.75" thickBot="1" x14ac:dyDescent="0.3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8"/>
      <c r="P4" s="28"/>
      <c r="Q4" s="26"/>
      <c r="R4" s="26"/>
      <c r="S4" s="26"/>
      <c r="T4" s="26"/>
    </row>
    <row r="5" spans="2:20" ht="32.25" thickBot="1" x14ac:dyDescent="0.3">
      <c r="B5" s="63" t="s">
        <v>6</v>
      </c>
      <c r="C5" s="65" t="s">
        <v>7</v>
      </c>
      <c r="D5" s="1" t="s">
        <v>8</v>
      </c>
      <c r="E5" s="1" t="s">
        <v>9</v>
      </c>
      <c r="F5" s="1" t="s">
        <v>10</v>
      </c>
      <c r="G5" s="1" t="s">
        <v>11</v>
      </c>
      <c r="H5" s="1" t="s">
        <v>12</v>
      </c>
      <c r="I5" s="2" t="s">
        <v>13</v>
      </c>
      <c r="J5" s="2" t="s">
        <v>14</v>
      </c>
      <c r="K5" s="2" t="s">
        <v>15</v>
      </c>
      <c r="L5" s="22" t="s">
        <v>16</v>
      </c>
      <c r="M5" s="1" t="s">
        <v>5</v>
      </c>
      <c r="N5" s="24" t="s">
        <v>17</v>
      </c>
    </row>
    <row r="6" spans="2:20" ht="15.75" thickBot="1" x14ac:dyDescent="0.3">
      <c r="B6" s="64"/>
      <c r="C6" s="66"/>
      <c r="D6" s="70" t="s">
        <v>30</v>
      </c>
      <c r="E6" s="71"/>
      <c r="F6" s="71"/>
      <c r="G6" s="71"/>
      <c r="H6" s="71"/>
      <c r="I6" s="71"/>
      <c r="J6" s="71"/>
      <c r="K6" s="71"/>
      <c r="L6" s="71"/>
      <c r="M6" s="71"/>
      <c r="N6" s="72"/>
      <c r="O6" s="30"/>
      <c r="P6" s="30"/>
    </row>
    <row r="7" spans="2:20" ht="18" customHeight="1" x14ac:dyDescent="0.25">
      <c r="B7" s="3">
        <v>1</v>
      </c>
      <c r="C7" s="4" t="s">
        <v>0</v>
      </c>
      <c r="D7" s="7">
        <v>26462</v>
      </c>
      <c r="E7" s="8">
        <v>16</v>
      </c>
      <c r="F7" s="8">
        <v>26183</v>
      </c>
      <c r="G7" s="8">
        <v>0</v>
      </c>
      <c r="H7" s="8">
        <v>418</v>
      </c>
      <c r="I7" s="8">
        <v>2065</v>
      </c>
      <c r="J7" s="8">
        <v>85378</v>
      </c>
      <c r="K7" s="8">
        <v>2</v>
      </c>
      <c r="L7" s="23">
        <v>140524</v>
      </c>
      <c r="M7" s="8">
        <v>0</v>
      </c>
      <c r="N7" s="25">
        <v>140524</v>
      </c>
    </row>
    <row r="8" spans="2:20" ht="18" customHeight="1" x14ac:dyDescent="0.25">
      <c r="B8" s="5">
        <v>2</v>
      </c>
      <c r="C8" s="6" t="s">
        <v>1</v>
      </c>
      <c r="D8" s="9">
        <v>248265</v>
      </c>
      <c r="E8" s="10">
        <v>23927</v>
      </c>
      <c r="F8" s="10">
        <v>159577</v>
      </c>
      <c r="G8" s="10">
        <v>5276</v>
      </c>
      <c r="H8" s="10">
        <v>81753</v>
      </c>
      <c r="I8" s="10">
        <v>35562</v>
      </c>
      <c r="J8" s="10">
        <v>377949</v>
      </c>
      <c r="K8" s="10">
        <v>32912</v>
      </c>
      <c r="L8" s="15">
        <v>965221</v>
      </c>
      <c r="M8" s="10">
        <v>130502</v>
      </c>
      <c r="N8" s="16">
        <v>1095723</v>
      </c>
    </row>
    <row r="9" spans="2:20" ht="18" customHeight="1" x14ac:dyDescent="0.25">
      <c r="B9" s="5">
        <v>3</v>
      </c>
      <c r="C9" s="6" t="s">
        <v>18</v>
      </c>
      <c r="D9" s="9">
        <v>65483</v>
      </c>
      <c r="E9" s="10">
        <v>16531</v>
      </c>
      <c r="F9" s="10">
        <v>15906</v>
      </c>
      <c r="G9" s="10">
        <v>355</v>
      </c>
      <c r="H9" s="10">
        <v>93311</v>
      </c>
      <c r="I9" s="10">
        <v>5726</v>
      </c>
      <c r="J9" s="10">
        <v>191847</v>
      </c>
      <c r="K9" s="10">
        <v>9112</v>
      </c>
      <c r="L9" s="15">
        <v>398271</v>
      </c>
      <c r="M9" s="10">
        <v>106716</v>
      </c>
      <c r="N9" s="16">
        <v>504987</v>
      </c>
    </row>
    <row r="10" spans="2:20" ht="18" customHeight="1" x14ac:dyDescent="0.25">
      <c r="B10" s="5">
        <v>4</v>
      </c>
      <c r="C10" s="6" t="s">
        <v>2</v>
      </c>
      <c r="D10" s="9">
        <v>342</v>
      </c>
      <c r="E10" s="10">
        <v>835</v>
      </c>
      <c r="F10" s="10">
        <v>0</v>
      </c>
      <c r="G10" s="10">
        <v>0</v>
      </c>
      <c r="H10" s="10">
        <v>4261</v>
      </c>
      <c r="I10" s="10">
        <v>594</v>
      </c>
      <c r="J10" s="10">
        <v>0</v>
      </c>
      <c r="K10" s="10">
        <v>0</v>
      </c>
      <c r="L10" s="15">
        <v>6032</v>
      </c>
      <c r="M10" s="10">
        <v>625</v>
      </c>
      <c r="N10" s="16">
        <v>6657</v>
      </c>
    </row>
    <row r="11" spans="2:20" ht="18" customHeight="1" x14ac:dyDescent="0.25">
      <c r="B11" s="5">
        <v>5</v>
      </c>
      <c r="C11" s="6" t="s">
        <v>3</v>
      </c>
      <c r="D11" s="9">
        <v>6444</v>
      </c>
      <c r="E11" s="10">
        <v>36112</v>
      </c>
      <c r="F11" s="10">
        <v>70597</v>
      </c>
      <c r="G11" s="10">
        <v>15977</v>
      </c>
      <c r="H11" s="10">
        <v>1013</v>
      </c>
      <c r="I11" s="10">
        <v>2084</v>
      </c>
      <c r="J11" s="10">
        <v>121580</v>
      </c>
      <c r="K11" s="10">
        <v>3807</v>
      </c>
      <c r="L11" s="15">
        <v>257614</v>
      </c>
      <c r="M11" s="10">
        <v>214891</v>
      </c>
      <c r="N11" s="16">
        <v>472505</v>
      </c>
    </row>
    <row r="12" spans="2:20" ht="18" customHeight="1" x14ac:dyDescent="0.25">
      <c r="B12" s="5">
        <v>6</v>
      </c>
      <c r="C12" s="6" t="s">
        <v>4</v>
      </c>
      <c r="D12" s="9">
        <v>17566</v>
      </c>
      <c r="E12" s="10">
        <v>39091</v>
      </c>
      <c r="F12" s="10">
        <v>27132</v>
      </c>
      <c r="G12" s="10">
        <v>4522</v>
      </c>
      <c r="H12" s="10">
        <v>1307</v>
      </c>
      <c r="I12" s="10">
        <v>4821</v>
      </c>
      <c r="J12" s="10">
        <v>119188</v>
      </c>
      <c r="K12" s="10">
        <v>34020</v>
      </c>
      <c r="L12" s="15">
        <v>247647</v>
      </c>
      <c r="M12" s="10">
        <v>112199</v>
      </c>
      <c r="N12" s="16">
        <v>359846</v>
      </c>
    </row>
    <row r="13" spans="2:20" ht="18" customHeight="1" x14ac:dyDescent="0.25">
      <c r="B13" s="5">
        <v>7</v>
      </c>
      <c r="C13" s="6" t="s">
        <v>19</v>
      </c>
      <c r="D13" s="9">
        <v>16081</v>
      </c>
      <c r="E13" s="10">
        <v>13699</v>
      </c>
      <c r="F13" s="10">
        <v>5934</v>
      </c>
      <c r="G13" s="10">
        <v>2484</v>
      </c>
      <c r="H13" s="10">
        <v>99005</v>
      </c>
      <c r="I13" s="10">
        <v>4854</v>
      </c>
      <c r="J13" s="10">
        <v>39541</v>
      </c>
      <c r="K13" s="10">
        <v>2937</v>
      </c>
      <c r="L13" s="15">
        <v>184535</v>
      </c>
      <c r="M13" s="10">
        <v>26791</v>
      </c>
      <c r="N13" s="16">
        <v>211326</v>
      </c>
    </row>
    <row r="14" spans="2:20" ht="18" customHeight="1" x14ac:dyDescent="0.25">
      <c r="B14" s="5">
        <v>8</v>
      </c>
      <c r="C14" s="6" t="s">
        <v>20</v>
      </c>
      <c r="D14" s="9">
        <v>0</v>
      </c>
      <c r="E14" s="10">
        <v>0</v>
      </c>
      <c r="F14" s="10">
        <v>0</v>
      </c>
      <c r="G14" s="10">
        <v>0</v>
      </c>
      <c r="H14" s="10">
        <v>0</v>
      </c>
      <c r="I14" s="10">
        <v>646</v>
      </c>
      <c r="J14" s="10">
        <v>3330</v>
      </c>
      <c r="K14" s="10">
        <v>6109</v>
      </c>
      <c r="L14" s="15">
        <v>10085</v>
      </c>
      <c r="M14" s="10">
        <v>20039</v>
      </c>
      <c r="N14" s="16">
        <v>30124</v>
      </c>
    </row>
    <row r="15" spans="2:20" ht="18" customHeight="1" x14ac:dyDescent="0.25">
      <c r="B15" s="12">
        <v>9</v>
      </c>
      <c r="C15" s="13" t="s">
        <v>24</v>
      </c>
      <c r="D15" s="14">
        <v>380643</v>
      </c>
      <c r="E15" s="15">
        <v>130211</v>
      </c>
      <c r="F15" s="15">
        <v>305329</v>
      </c>
      <c r="G15" s="15">
        <v>28614</v>
      </c>
      <c r="H15" s="15">
        <v>281068</v>
      </c>
      <c r="I15" s="15">
        <v>56352</v>
      </c>
      <c r="J15" s="15">
        <v>938813</v>
      </c>
      <c r="K15" s="15">
        <v>88899</v>
      </c>
      <c r="L15" s="15">
        <v>2209929</v>
      </c>
      <c r="M15" s="15">
        <v>611763</v>
      </c>
      <c r="N15" s="16">
        <v>2821692</v>
      </c>
    </row>
    <row r="16" spans="2:20" ht="18" customHeight="1" x14ac:dyDescent="0.25">
      <c r="B16" s="5">
        <v>10</v>
      </c>
      <c r="C16" s="6" t="s">
        <v>21</v>
      </c>
      <c r="D16" s="9">
        <v>5926</v>
      </c>
      <c r="E16" s="10">
        <v>8185</v>
      </c>
      <c r="F16" s="10">
        <v>2044</v>
      </c>
      <c r="G16" s="10">
        <v>611</v>
      </c>
      <c r="H16" s="10">
        <v>87647</v>
      </c>
      <c r="I16" s="10">
        <v>9508</v>
      </c>
      <c r="J16" s="10">
        <v>966</v>
      </c>
      <c r="K16" s="10">
        <v>29859</v>
      </c>
      <c r="L16" s="15">
        <v>144746</v>
      </c>
      <c r="M16" s="10">
        <v>6405</v>
      </c>
      <c r="N16" s="16">
        <v>151151</v>
      </c>
    </row>
    <row r="17" spans="2:14" ht="18" customHeight="1" x14ac:dyDescent="0.25">
      <c r="B17" s="5">
        <v>11</v>
      </c>
      <c r="C17" s="6" t="s">
        <v>22</v>
      </c>
      <c r="D17" s="9">
        <v>510453</v>
      </c>
      <c r="E17" s="10">
        <v>623599</v>
      </c>
      <c r="F17" s="10">
        <v>251708</v>
      </c>
      <c r="G17" s="10">
        <v>181483</v>
      </c>
      <c r="H17" s="10">
        <v>636942</v>
      </c>
      <c r="I17" s="10">
        <v>178297</v>
      </c>
      <c r="J17" s="10">
        <v>53500</v>
      </c>
      <c r="K17" s="10">
        <v>77953</v>
      </c>
      <c r="L17" s="15">
        <v>2513935</v>
      </c>
      <c r="M17" s="10">
        <v>74006</v>
      </c>
      <c r="N17" s="16">
        <v>2587941</v>
      </c>
    </row>
    <row r="18" spans="2:14" ht="18" customHeight="1" x14ac:dyDescent="0.25">
      <c r="B18" s="5">
        <v>12</v>
      </c>
      <c r="C18" s="6" t="s">
        <v>23</v>
      </c>
      <c r="D18" s="9">
        <v>58720</v>
      </c>
      <c r="E18" s="10">
        <v>45869</v>
      </c>
      <c r="F18" s="10">
        <v>24567</v>
      </c>
      <c r="G18" s="10">
        <v>20038</v>
      </c>
      <c r="H18" s="10">
        <v>154138</v>
      </c>
      <c r="I18" s="10">
        <v>26975</v>
      </c>
      <c r="J18" s="10">
        <v>39274</v>
      </c>
      <c r="K18" s="10">
        <v>12057</v>
      </c>
      <c r="L18" s="15">
        <v>381638</v>
      </c>
      <c r="M18" s="10">
        <v>14118</v>
      </c>
      <c r="N18" s="16">
        <v>395756</v>
      </c>
    </row>
    <row r="19" spans="2:14" ht="18" customHeight="1" x14ac:dyDescent="0.25">
      <c r="B19" s="12">
        <v>13</v>
      </c>
      <c r="C19" s="13" t="s">
        <v>25</v>
      </c>
      <c r="D19" s="14">
        <v>575099</v>
      </c>
      <c r="E19" s="15">
        <v>677653</v>
      </c>
      <c r="F19" s="15">
        <v>278319</v>
      </c>
      <c r="G19" s="15">
        <v>202132</v>
      </c>
      <c r="H19" s="15">
        <v>878727</v>
      </c>
      <c r="I19" s="15">
        <v>214780</v>
      </c>
      <c r="J19" s="15">
        <v>93740</v>
      </c>
      <c r="K19" s="15">
        <v>119869</v>
      </c>
      <c r="L19" s="15">
        <v>3040319</v>
      </c>
      <c r="M19" s="15">
        <v>94529</v>
      </c>
      <c r="N19" s="16">
        <v>3134848</v>
      </c>
    </row>
    <row r="20" spans="2:14" ht="18" customHeight="1" thickBot="1" x14ac:dyDescent="0.3">
      <c r="B20" s="17">
        <v>14</v>
      </c>
      <c r="C20" s="18" t="s">
        <v>26</v>
      </c>
      <c r="D20" s="19">
        <v>955742</v>
      </c>
      <c r="E20" s="20">
        <v>807864</v>
      </c>
      <c r="F20" s="20">
        <v>583648</v>
      </c>
      <c r="G20" s="20">
        <v>230746</v>
      </c>
      <c r="H20" s="20">
        <v>1159795</v>
      </c>
      <c r="I20" s="20">
        <v>271132</v>
      </c>
      <c r="J20" s="20">
        <v>1032553</v>
      </c>
      <c r="K20" s="20">
        <v>208768</v>
      </c>
      <c r="L20" s="20">
        <v>5250248</v>
      </c>
      <c r="M20" s="20">
        <v>706292</v>
      </c>
      <c r="N20" s="21">
        <v>5956540</v>
      </c>
    </row>
    <row r="35" ht="21" customHeight="1" x14ac:dyDescent="0.25"/>
    <row r="38" ht="33" customHeight="1" x14ac:dyDescent="0.25"/>
    <row r="40" ht="15" customHeight="1" x14ac:dyDescent="0.25"/>
    <row r="53" ht="15" customHeight="1" x14ac:dyDescent="0.25"/>
    <row r="57" ht="15" customHeight="1" x14ac:dyDescent="0.25"/>
    <row r="63" ht="15" customHeight="1" x14ac:dyDescent="0.25"/>
    <row r="69" ht="15" customHeight="1" x14ac:dyDescent="0.25"/>
    <row r="72" ht="15" customHeight="1" x14ac:dyDescent="0.25"/>
  </sheetData>
  <mergeCells count="5">
    <mergeCell ref="B2:N2"/>
    <mergeCell ref="B3:N3"/>
    <mergeCell ref="B5:B6"/>
    <mergeCell ref="C5:C6"/>
    <mergeCell ref="D6:N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92"/>
  <sheetViews>
    <sheetView zoomScaleNormal="100" workbookViewId="0">
      <selection activeCell="N20" sqref="N20"/>
    </sheetView>
  </sheetViews>
  <sheetFormatPr defaultRowHeight="15" x14ac:dyDescent="0.25"/>
  <cols>
    <col min="2" max="2" width="11.140625" customWidth="1"/>
    <col min="3" max="3" width="40.7109375" customWidth="1"/>
    <col min="4" max="4" width="10" customWidth="1"/>
    <col min="5" max="5" width="9.85546875" customWidth="1"/>
    <col min="6" max="18" width="11.7109375" customWidth="1"/>
  </cols>
  <sheetData>
    <row r="1" spans="2:20" ht="15.75" thickBot="1" x14ac:dyDescent="0.3"/>
    <row r="2" spans="2:20" ht="50.1" customHeight="1" thickBot="1" x14ac:dyDescent="0.3">
      <c r="B2" s="73" t="s">
        <v>33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5"/>
      <c r="O2" s="27"/>
      <c r="P2" s="27"/>
      <c r="Q2" s="26"/>
      <c r="R2" s="26"/>
      <c r="S2" s="26"/>
      <c r="T2" s="26"/>
    </row>
    <row r="3" spans="2:20" ht="21.75" thickBot="1" x14ac:dyDescent="0.3">
      <c r="B3" s="76">
        <v>2007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  <c r="O3" s="28"/>
      <c r="P3" s="28"/>
      <c r="Q3" s="26"/>
      <c r="R3" s="26"/>
      <c r="S3" s="26"/>
      <c r="T3" s="26"/>
    </row>
    <row r="4" spans="2:20" ht="21.75" thickBot="1" x14ac:dyDescent="0.3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8"/>
      <c r="P4" s="28"/>
      <c r="Q4" s="26"/>
      <c r="R4" s="26"/>
      <c r="S4" s="26"/>
      <c r="T4" s="26"/>
    </row>
    <row r="5" spans="2:20" ht="32.25" thickBot="1" x14ac:dyDescent="0.3">
      <c r="B5" s="63" t="s">
        <v>6</v>
      </c>
      <c r="C5" s="65" t="s">
        <v>7</v>
      </c>
      <c r="D5" s="1" t="s">
        <v>8</v>
      </c>
      <c r="E5" s="1" t="s">
        <v>9</v>
      </c>
      <c r="F5" s="1" t="s">
        <v>10</v>
      </c>
      <c r="G5" s="1" t="s">
        <v>11</v>
      </c>
      <c r="H5" s="1" t="s">
        <v>12</v>
      </c>
      <c r="I5" s="2" t="s">
        <v>13</v>
      </c>
      <c r="J5" s="2" t="s">
        <v>14</v>
      </c>
      <c r="K5" s="2" t="s">
        <v>15</v>
      </c>
      <c r="L5" s="22" t="s">
        <v>16</v>
      </c>
      <c r="M5" s="1" t="s">
        <v>5</v>
      </c>
      <c r="N5" s="24" t="s">
        <v>17</v>
      </c>
    </row>
    <row r="6" spans="2:20" ht="15.75" thickBot="1" x14ac:dyDescent="0.3">
      <c r="B6" s="64"/>
      <c r="C6" s="66"/>
      <c r="D6" s="70" t="s">
        <v>30</v>
      </c>
      <c r="E6" s="71"/>
      <c r="F6" s="71"/>
      <c r="G6" s="71"/>
      <c r="H6" s="71"/>
      <c r="I6" s="71"/>
      <c r="J6" s="71"/>
      <c r="K6" s="71"/>
      <c r="L6" s="71"/>
      <c r="M6" s="71"/>
      <c r="N6" s="72"/>
      <c r="O6" s="30"/>
      <c r="P6" s="30"/>
    </row>
    <row r="7" spans="2:20" ht="18" customHeight="1" x14ac:dyDescent="0.25">
      <c r="B7" s="3">
        <v>1</v>
      </c>
      <c r="C7" s="4" t="s">
        <v>0</v>
      </c>
      <c r="D7" s="7">
        <v>4243</v>
      </c>
      <c r="E7" s="8">
        <v>7</v>
      </c>
      <c r="F7" s="8">
        <v>24649</v>
      </c>
      <c r="G7" s="8">
        <v>0</v>
      </c>
      <c r="H7" s="8">
        <v>17</v>
      </c>
      <c r="I7" s="8">
        <v>569</v>
      </c>
      <c r="J7" s="8">
        <v>76939</v>
      </c>
      <c r="K7" s="8">
        <v>642</v>
      </c>
      <c r="L7" s="23">
        <v>107066</v>
      </c>
      <c r="M7" s="8">
        <v>0</v>
      </c>
      <c r="N7" s="25">
        <v>107066</v>
      </c>
    </row>
    <row r="8" spans="2:20" ht="18" customHeight="1" x14ac:dyDescent="0.25">
      <c r="B8" s="5">
        <v>2</v>
      </c>
      <c r="C8" s="6" t="s">
        <v>1</v>
      </c>
      <c r="D8" s="9">
        <v>253055</v>
      </c>
      <c r="E8" s="10">
        <v>16425</v>
      </c>
      <c r="F8" s="10">
        <v>155011</v>
      </c>
      <c r="G8" s="10">
        <v>5784</v>
      </c>
      <c r="H8" s="10">
        <v>146041</v>
      </c>
      <c r="I8" s="10">
        <v>32576</v>
      </c>
      <c r="J8" s="10">
        <v>371822</v>
      </c>
      <c r="K8" s="10">
        <v>49322</v>
      </c>
      <c r="L8" s="15">
        <v>1030036</v>
      </c>
      <c r="M8" s="10">
        <v>160101</v>
      </c>
      <c r="N8" s="16">
        <v>1190137</v>
      </c>
    </row>
    <row r="9" spans="2:20" ht="18" customHeight="1" x14ac:dyDescent="0.25">
      <c r="B9" s="5">
        <v>3</v>
      </c>
      <c r="C9" s="6" t="s">
        <v>18</v>
      </c>
      <c r="D9" s="9">
        <v>54120</v>
      </c>
      <c r="E9" s="10">
        <v>10927</v>
      </c>
      <c r="F9" s="10">
        <v>24347</v>
      </c>
      <c r="G9" s="10">
        <v>552</v>
      </c>
      <c r="H9" s="10">
        <v>58933</v>
      </c>
      <c r="I9" s="10">
        <v>9045</v>
      </c>
      <c r="J9" s="10">
        <v>160796</v>
      </c>
      <c r="K9" s="10">
        <v>6680</v>
      </c>
      <c r="L9" s="15">
        <v>325400</v>
      </c>
      <c r="M9" s="10">
        <v>112862</v>
      </c>
      <c r="N9" s="16">
        <v>438262</v>
      </c>
    </row>
    <row r="10" spans="2:20" ht="18" customHeight="1" x14ac:dyDescent="0.25">
      <c r="B10" s="5">
        <v>4</v>
      </c>
      <c r="C10" s="6" t="s">
        <v>2</v>
      </c>
      <c r="D10" s="9">
        <v>283</v>
      </c>
      <c r="E10" s="10">
        <v>703</v>
      </c>
      <c r="F10" s="10">
        <v>0</v>
      </c>
      <c r="G10" s="10">
        <v>0</v>
      </c>
      <c r="H10" s="10">
        <v>3443</v>
      </c>
      <c r="I10" s="10">
        <v>1052</v>
      </c>
      <c r="J10" s="10">
        <v>5970</v>
      </c>
      <c r="K10" s="10">
        <v>1106</v>
      </c>
      <c r="L10" s="15">
        <v>12557</v>
      </c>
      <c r="M10" s="10">
        <v>2645</v>
      </c>
      <c r="N10" s="16">
        <v>15202</v>
      </c>
    </row>
    <row r="11" spans="2:20" ht="18" customHeight="1" x14ac:dyDescent="0.25">
      <c r="B11" s="5">
        <v>5</v>
      </c>
      <c r="C11" s="6" t="s">
        <v>3</v>
      </c>
      <c r="D11" s="9">
        <v>3622</v>
      </c>
      <c r="E11" s="10">
        <v>15315</v>
      </c>
      <c r="F11" s="10">
        <v>26343</v>
      </c>
      <c r="G11" s="10">
        <v>10513</v>
      </c>
      <c r="H11" s="10">
        <v>111</v>
      </c>
      <c r="I11" s="10">
        <v>3346</v>
      </c>
      <c r="J11" s="10">
        <v>130817</v>
      </c>
      <c r="K11" s="10">
        <v>4967</v>
      </c>
      <c r="L11" s="15">
        <v>195034</v>
      </c>
      <c r="M11" s="10">
        <v>216210</v>
      </c>
      <c r="N11" s="16">
        <v>411244</v>
      </c>
    </row>
    <row r="12" spans="2:20" ht="18" customHeight="1" x14ac:dyDescent="0.25">
      <c r="B12" s="5">
        <v>6</v>
      </c>
      <c r="C12" s="6" t="s">
        <v>4</v>
      </c>
      <c r="D12" s="9">
        <v>7122</v>
      </c>
      <c r="E12" s="10">
        <v>28447</v>
      </c>
      <c r="F12" s="10">
        <v>40398</v>
      </c>
      <c r="G12" s="10">
        <v>5731</v>
      </c>
      <c r="H12" s="10">
        <v>155</v>
      </c>
      <c r="I12" s="10">
        <v>37653</v>
      </c>
      <c r="J12" s="10">
        <v>84306</v>
      </c>
      <c r="K12" s="10">
        <v>43078</v>
      </c>
      <c r="L12" s="15">
        <v>246890</v>
      </c>
      <c r="M12" s="10">
        <v>103953</v>
      </c>
      <c r="N12" s="16">
        <v>350843</v>
      </c>
    </row>
    <row r="13" spans="2:20" ht="18" customHeight="1" x14ac:dyDescent="0.25">
      <c r="B13" s="5">
        <v>7</v>
      </c>
      <c r="C13" s="6" t="s">
        <v>19</v>
      </c>
      <c r="D13" s="9">
        <v>22134</v>
      </c>
      <c r="E13" s="10">
        <v>1023</v>
      </c>
      <c r="F13" s="10">
        <v>6050</v>
      </c>
      <c r="G13" s="10">
        <v>372</v>
      </c>
      <c r="H13" s="10">
        <v>117957</v>
      </c>
      <c r="I13" s="10">
        <v>8563</v>
      </c>
      <c r="J13" s="10">
        <v>45630</v>
      </c>
      <c r="K13" s="10">
        <v>4718</v>
      </c>
      <c r="L13" s="15">
        <v>206447</v>
      </c>
      <c r="M13" s="10">
        <v>30228</v>
      </c>
      <c r="N13" s="16">
        <v>236675</v>
      </c>
    </row>
    <row r="14" spans="2:20" ht="18" customHeight="1" x14ac:dyDescent="0.25">
      <c r="B14" s="5">
        <v>8</v>
      </c>
      <c r="C14" s="6" t="s">
        <v>20</v>
      </c>
      <c r="D14" s="9">
        <v>0</v>
      </c>
      <c r="E14" s="10">
        <v>0</v>
      </c>
      <c r="F14" s="10">
        <v>0</v>
      </c>
      <c r="G14" s="10">
        <v>0</v>
      </c>
      <c r="H14" s="10">
        <v>4677</v>
      </c>
      <c r="I14" s="10">
        <v>0</v>
      </c>
      <c r="J14" s="10">
        <v>2529</v>
      </c>
      <c r="K14" s="10">
        <v>12</v>
      </c>
      <c r="L14" s="15">
        <v>7218</v>
      </c>
      <c r="M14" s="10">
        <v>4557</v>
      </c>
      <c r="N14" s="16">
        <v>11775</v>
      </c>
    </row>
    <row r="15" spans="2:20" ht="18" customHeight="1" x14ac:dyDescent="0.25">
      <c r="B15" s="12">
        <v>9</v>
      </c>
      <c r="C15" s="13" t="s">
        <v>24</v>
      </c>
      <c r="D15" s="14">
        <v>344579</v>
      </c>
      <c r="E15" s="15">
        <v>72847</v>
      </c>
      <c r="F15" s="15">
        <v>276798</v>
      </c>
      <c r="G15" s="15">
        <v>22952</v>
      </c>
      <c r="H15" s="15">
        <v>331334</v>
      </c>
      <c r="I15" s="15">
        <v>92804</v>
      </c>
      <c r="J15" s="15">
        <v>878809</v>
      </c>
      <c r="K15" s="15">
        <v>110525</v>
      </c>
      <c r="L15" s="15">
        <v>2130648</v>
      </c>
      <c r="M15" s="15">
        <v>630556</v>
      </c>
      <c r="N15" s="16">
        <v>2761204</v>
      </c>
    </row>
    <row r="16" spans="2:20" ht="18" customHeight="1" x14ac:dyDescent="0.25">
      <c r="B16" s="5">
        <v>10</v>
      </c>
      <c r="C16" s="6" t="s">
        <v>21</v>
      </c>
      <c r="D16" s="9">
        <v>116</v>
      </c>
      <c r="E16" s="10">
        <v>772</v>
      </c>
      <c r="F16" s="10">
        <v>3</v>
      </c>
      <c r="G16" s="10">
        <v>322</v>
      </c>
      <c r="H16" s="10">
        <v>5642</v>
      </c>
      <c r="I16" s="10">
        <v>12172</v>
      </c>
      <c r="J16" s="10">
        <v>3048</v>
      </c>
      <c r="K16" s="10">
        <v>288</v>
      </c>
      <c r="L16" s="15">
        <v>22363</v>
      </c>
      <c r="M16" s="10">
        <v>27558</v>
      </c>
      <c r="N16" s="16">
        <v>49921</v>
      </c>
    </row>
    <row r="17" spans="2:14" ht="18" customHeight="1" x14ac:dyDescent="0.25">
      <c r="B17" s="5">
        <v>11</v>
      </c>
      <c r="C17" s="6" t="s">
        <v>22</v>
      </c>
      <c r="D17" s="9">
        <v>484997</v>
      </c>
      <c r="E17" s="10">
        <v>614378</v>
      </c>
      <c r="F17" s="10">
        <v>240938</v>
      </c>
      <c r="G17" s="10">
        <v>177764</v>
      </c>
      <c r="H17" s="10">
        <v>554447</v>
      </c>
      <c r="I17" s="10">
        <v>211585</v>
      </c>
      <c r="J17" s="10">
        <v>85742</v>
      </c>
      <c r="K17" s="10">
        <v>92515</v>
      </c>
      <c r="L17" s="15">
        <v>2462366</v>
      </c>
      <c r="M17" s="10">
        <v>87723</v>
      </c>
      <c r="N17" s="16">
        <v>2550089</v>
      </c>
    </row>
    <row r="18" spans="2:14" ht="18" customHeight="1" x14ac:dyDescent="0.25">
      <c r="B18" s="5">
        <v>12</v>
      </c>
      <c r="C18" s="6" t="s">
        <v>23</v>
      </c>
      <c r="D18" s="9">
        <v>49046</v>
      </c>
      <c r="E18" s="10">
        <v>38098</v>
      </c>
      <c r="F18" s="10">
        <v>16725</v>
      </c>
      <c r="G18" s="10">
        <v>20726</v>
      </c>
      <c r="H18" s="10">
        <v>76988</v>
      </c>
      <c r="I18" s="10">
        <v>27398</v>
      </c>
      <c r="J18" s="10">
        <v>27123</v>
      </c>
      <c r="K18" s="10">
        <v>8915</v>
      </c>
      <c r="L18" s="15">
        <v>265019</v>
      </c>
      <c r="M18" s="10">
        <v>13676</v>
      </c>
      <c r="N18" s="16">
        <v>278695</v>
      </c>
    </row>
    <row r="19" spans="2:14" ht="18" customHeight="1" x14ac:dyDescent="0.25">
      <c r="B19" s="12">
        <v>13</v>
      </c>
      <c r="C19" s="13" t="s">
        <v>25</v>
      </c>
      <c r="D19" s="14">
        <v>534159</v>
      </c>
      <c r="E19" s="15">
        <v>653248</v>
      </c>
      <c r="F19" s="15">
        <v>257666</v>
      </c>
      <c r="G19" s="15">
        <v>198812</v>
      </c>
      <c r="H19" s="15">
        <v>637077</v>
      </c>
      <c r="I19" s="15">
        <v>251155</v>
      </c>
      <c r="J19" s="15">
        <v>115913</v>
      </c>
      <c r="K19" s="15">
        <v>101718</v>
      </c>
      <c r="L19" s="15">
        <v>2749748</v>
      </c>
      <c r="M19" s="15">
        <v>128957</v>
      </c>
      <c r="N19" s="16">
        <v>2878705</v>
      </c>
    </row>
    <row r="20" spans="2:14" ht="18" customHeight="1" thickBot="1" x14ac:dyDescent="0.3">
      <c r="B20" s="17">
        <v>14</v>
      </c>
      <c r="C20" s="18" t="s">
        <v>26</v>
      </c>
      <c r="D20" s="19">
        <v>878738</v>
      </c>
      <c r="E20" s="20">
        <v>726095</v>
      </c>
      <c r="F20" s="20">
        <v>534464</v>
      </c>
      <c r="G20" s="20">
        <v>221764</v>
      </c>
      <c r="H20" s="20">
        <v>968411</v>
      </c>
      <c r="I20" s="20">
        <v>343959</v>
      </c>
      <c r="J20" s="20">
        <v>994722</v>
      </c>
      <c r="K20" s="20">
        <v>212243</v>
      </c>
      <c r="L20" s="20">
        <v>4880396</v>
      </c>
      <c r="M20" s="20">
        <v>759513</v>
      </c>
      <c r="N20" s="21">
        <v>5639909</v>
      </c>
    </row>
    <row r="37" ht="21" customHeight="1" x14ac:dyDescent="0.25"/>
    <row r="40" ht="17.25" customHeight="1" x14ac:dyDescent="0.25"/>
    <row r="44" ht="19.5" customHeight="1" x14ac:dyDescent="0.25"/>
    <row r="47" ht="15" customHeight="1" x14ac:dyDescent="0.25"/>
    <row r="48" ht="15" customHeight="1" x14ac:dyDescent="0.25"/>
    <row r="49" ht="15.75" customHeight="1" x14ac:dyDescent="0.25"/>
    <row r="50" ht="16.5" customHeight="1" x14ac:dyDescent="0.25"/>
    <row r="51" ht="16.5" customHeight="1" x14ac:dyDescent="0.25"/>
    <row r="52" ht="16.5" customHeight="1" x14ac:dyDescent="0.25"/>
    <row r="53" ht="16.5" customHeight="1" x14ac:dyDescent="0.25"/>
    <row r="54" ht="16.5" customHeight="1" x14ac:dyDescent="0.25"/>
    <row r="55" ht="15" customHeight="1" x14ac:dyDescent="0.25"/>
    <row r="56" ht="15" customHeight="1" x14ac:dyDescent="0.25"/>
    <row r="57" ht="15.75" customHeight="1" x14ac:dyDescent="0.25"/>
    <row r="58" ht="15" customHeight="1" x14ac:dyDescent="0.25"/>
    <row r="59" ht="15.75" customHeight="1" x14ac:dyDescent="0.25"/>
    <row r="60" ht="15" customHeight="1" x14ac:dyDescent="0.25"/>
    <row r="61" ht="15" customHeight="1" x14ac:dyDescent="0.25"/>
    <row r="62" ht="15.75" customHeight="1" x14ac:dyDescent="0.25"/>
    <row r="63" ht="16.5" customHeight="1" x14ac:dyDescent="0.25"/>
    <row r="64" ht="45.75" customHeight="1" x14ac:dyDescent="0.25"/>
    <row r="67" ht="16.5" customHeight="1" x14ac:dyDescent="0.25"/>
    <row r="68" ht="24" customHeight="1" x14ac:dyDescent="0.25"/>
    <row r="72" ht="16.5" customHeight="1" x14ac:dyDescent="0.25"/>
    <row r="73" ht="17.25" customHeight="1" x14ac:dyDescent="0.25"/>
    <row r="76" ht="16.5" customHeight="1" x14ac:dyDescent="0.25"/>
    <row r="79" ht="15.75" customHeight="1" x14ac:dyDescent="0.25"/>
    <row r="80" ht="16.5" customHeight="1" x14ac:dyDescent="0.25"/>
    <row r="81" ht="16.5" customHeight="1" x14ac:dyDescent="0.25"/>
    <row r="82" ht="16.5" customHeight="1" x14ac:dyDescent="0.25"/>
    <row r="85" ht="69" customHeight="1" x14ac:dyDescent="0.25"/>
    <row r="86" ht="30.75" customHeight="1" x14ac:dyDescent="0.25"/>
    <row r="87" ht="30.75" customHeight="1" x14ac:dyDescent="0.25"/>
    <row r="88" ht="30.75" customHeight="1" x14ac:dyDescent="0.25"/>
    <row r="89" ht="16.5" customHeight="1" x14ac:dyDescent="0.25"/>
    <row r="90" ht="16.5" customHeight="1" x14ac:dyDescent="0.25"/>
    <row r="91" ht="16.5" customHeight="1" x14ac:dyDescent="0.25"/>
    <row r="92" ht="16.5" customHeight="1" x14ac:dyDescent="0.25"/>
  </sheetData>
  <mergeCells count="5">
    <mergeCell ref="B2:N2"/>
    <mergeCell ref="B3:N3"/>
    <mergeCell ref="B5:B6"/>
    <mergeCell ref="C5:C6"/>
    <mergeCell ref="D6:N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22"/>
  <sheetViews>
    <sheetView workbookViewId="0">
      <selection activeCell="J26" sqref="J26"/>
    </sheetView>
  </sheetViews>
  <sheetFormatPr defaultRowHeight="15" x14ac:dyDescent="0.25"/>
  <cols>
    <col min="2" max="2" width="11.140625" customWidth="1"/>
    <col min="3" max="3" width="40.7109375" customWidth="1"/>
    <col min="4" max="4" width="10" customWidth="1"/>
    <col min="5" max="5" width="9.85546875" customWidth="1"/>
    <col min="6" max="20" width="11.7109375" customWidth="1"/>
  </cols>
  <sheetData>
    <row r="1" spans="2:20" ht="15.75" thickBot="1" x14ac:dyDescent="0.3"/>
    <row r="2" spans="2:20" ht="57.75" customHeight="1" thickBot="1" x14ac:dyDescent="0.3">
      <c r="B2" s="57" t="s">
        <v>36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9"/>
      <c r="Q2" s="26"/>
      <c r="R2" s="26"/>
      <c r="S2" s="26"/>
      <c r="T2" s="26"/>
    </row>
    <row r="3" spans="2:20" ht="21.75" thickBot="1" x14ac:dyDescent="0.3">
      <c r="B3" s="60">
        <v>2024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2"/>
      <c r="Q3" s="26"/>
      <c r="R3" s="26"/>
      <c r="S3" s="26"/>
      <c r="T3" s="26"/>
    </row>
    <row r="4" spans="2:20" ht="15.75" thickBot="1" x14ac:dyDescent="0.3">
      <c r="B4" s="31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2:20" ht="32.25" thickBot="1" x14ac:dyDescent="0.3">
      <c r="B5" s="63" t="s">
        <v>6</v>
      </c>
      <c r="C5" s="65" t="s">
        <v>7</v>
      </c>
      <c r="D5" s="1" t="s">
        <v>8</v>
      </c>
      <c r="E5" s="1" t="s">
        <v>9</v>
      </c>
      <c r="F5" s="1" t="s">
        <v>10</v>
      </c>
      <c r="G5" s="1" t="s">
        <v>11</v>
      </c>
      <c r="H5" s="1" t="s">
        <v>12</v>
      </c>
      <c r="I5" s="2" t="s">
        <v>13</v>
      </c>
      <c r="J5" s="2" t="s">
        <v>27</v>
      </c>
      <c r="K5" s="2" t="s">
        <v>28</v>
      </c>
      <c r="L5" s="2" t="s">
        <v>29</v>
      </c>
      <c r="M5" s="2" t="s">
        <v>15</v>
      </c>
      <c r="N5" s="22" t="s">
        <v>16</v>
      </c>
      <c r="O5" s="1" t="s">
        <v>5</v>
      </c>
      <c r="P5" s="24" t="s">
        <v>17</v>
      </c>
    </row>
    <row r="6" spans="2:20" ht="15.75" thickBot="1" x14ac:dyDescent="0.3">
      <c r="B6" s="64"/>
      <c r="C6" s="66"/>
      <c r="D6" s="67" t="s">
        <v>30</v>
      </c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9"/>
    </row>
    <row r="7" spans="2:20" ht="15.75" x14ac:dyDescent="0.25">
      <c r="B7" s="3">
        <v>1</v>
      </c>
      <c r="C7" s="4" t="s">
        <v>0</v>
      </c>
      <c r="D7" s="7">
        <v>2157.6186305248975</v>
      </c>
      <c r="E7" s="8">
        <v>10.050000000000001</v>
      </c>
      <c r="F7" s="8">
        <v>9903.1051508861947</v>
      </c>
      <c r="G7" s="8">
        <v>0</v>
      </c>
      <c r="H7" s="8">
        <v>42.7</v>
      </c>
      <c r="I7" s="8">
        <v>90.849043620396472</v>
      </c>
      <c r="J7" s="8">
        <v>168893.14356360328</v>
      </c>
      <c r="K7" s="8">
        <v>38.392587070151677</v>
      </c>
      <c r="L7" s="8">
        <v>0</v>
      </c>
      <c r="M7" s="8">
        <v>0</v>
      </c>
      <c r="N7" s="23">
        <v>181135.85897570493</v>
      </c>
      <c r="O7" s="8">
        <v>92.967380238210154</v>
      </c>
      <c r="P7" s="25">
        <v>181228.82635594314</v>
      </c>
    </row>
    <row r="8" spans="2:20" ht="15.75" x14ac:dyDescent="0.25">
      <c r="B8" s="5">
        <v>2</v>
      </c>
      <c r="C8" s="6" t="s">
        <v>1</v>
      </c>
      <c r="D8" s="9">
        <v>148987.15858814438</v>
      </c>
      <c r="E8" s="10">
        <v>8181.7250078395791</v>
      </c>
      <c r="F8" s="10">
        <v>101104.5403952676</v>
      </c>
      <c r="G8" s="10">
        <v>1457.9735557357337</v>
      </c>
      <c r="H8" s="10">
        <v>77258.538997079435</v>
      </c>
      <c r="I8" s="10">
        <v>21481.040186031583</v>
      </c>
      <c r="J8" s="10">
        <v>442656.17827752559</v>
      </c>
      <c r="K8" s="10">
        <v>50222.807137000171</v>
      </c>
      <c r="L8" s="10">
        <v>1013.2274251756317</v>
      </c>
      <c r="M8" s="10">
        <v>30488.22475659307</v>
      </c>
      <c r="N8" s="15">
        <v>882851.41432639281</v>
      </c>
      <c r="O8" s="10">
        <v>170427.10025168234</v>
      </c>
      <c r="P8" s="16">
        <v>1053278.5145780751</v>
      </c>
      <c r="Q8" s="11"/>
    </row>
    <row r="9" spans="2:20" ht="15.75" x14ac:dyDescent="0.25">
      <c r="B9" s="5">
        <v>3</v>
      </c>
      <c r="C9" s="6" t="s">
        <v>18</v>
      </c>
      <c r="D9" s="9">
        <v>33802.013580139457</v>
      </c>
      <c r="E9" s="10">
        <v>470.91999999999996</v>
      </c>
      <c r="F9" s="10">
        <v>7589.3485047849399</v>
      </c>
      <c r="G9" s="10">
        <v>68.36</v>
      </c>
      <c r="H9" s="10">
        <v>99486.750205012635</v>
      </c>
      <c r="I9" s="10">
        <v>7042.2680694035516</v>
      </c>
      <c r="J9" s="10">
        <v>149506.33395154373</v>
      </c>
      <c r="K9" s="10">
        <v>22859.72297863329</v>
      </c>
      <c r="L9" s="10">
        <v>113.56742243436754</v>
      </c>
      <c r="M9" s="10">
        <v>20621.591603761433</v>
      </c>
      <c r="N9" s="15">
        <v>341560.87631571339</v>
      </c>
      <c r="O9" s="10">
        <v>63574.524323012593</v>
      </c>
      <c r="P9" s="16">
        <v>405135.40063872596</v>
      </c>
      <c r="Q9" s="11"/>
    </row>
    <row r="10" spans="2:20" ht="15.75" x14ac:dyDescent="0.25">
      <c r="B10" s="5">
        <v>4</v>
      </c>
      <c r="C10" s="6" t="s">
        <v>2</v>
      </c>
      <c r="D10" s="9">
        <v>0</v>
      </c>
      <c r="E10" s="10">
        <v>0</v>
      </c>
      <c r="F10" s="10">
        <v>0</v>
      </c>
      <c r="G10" s="10">
        <v>0</v>
      </c>
      <c r="H10" s="10">
        <v>1047.976279811719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5">
        <v>1047.976279811719</v>
      </c>
      <c r="O10" s="10">
        <v>0</v>
      </c>
      <c r="P10" s="16">
        <v>1047.976279811719</v>
      </c>
      <c r="Q10" s="11"/>
    </row>
    <row r="11" spans="2:20" ht="15.75" x14ac:dyDescent="0.25">
      <c r="B11" s="5">
        <v>5</v>
      </c>
      <c r="C11" s="6" t="s">
        <v>3</v>
      </c>
      <c r="D11" s="9">
        <v>6222.14</v>
      </c>
      <c r="E11" s="10">
        <v>14268.710000000003</v>
      </c>
      <c r="F11" s="10">
        <v>8620.6450000000004</v>
      </c>
      <c r="G11" s="10">
        <v>4260.7769608812259</v>
      </c>
      <c r="H11" s="10">
        <v>0</v>
      </c>
      <c r="I11" s="10">
        <v>1988.4314149169945</v>
      </c>
      <c r="J11" s="10">
        <v>116261.87436469004</v>
      </c>
      <c r="K11" s="10">
        <v>68141.004409375033</v>
      </c>
      <c r="L11" s="10">
        <v>145.35942720763722</v>
      </c>
      <c r="M11" s="10">
        <v>118.74782545113567</v>
      </c>
      <c r="N11" s="15">
        <v>220027.68940252208</v>
      </c>
      <c r="O11" s="10">
        <v>180832.44017579794</v>
      </c>
      <c r="P11" s="16">
        <v>400860.12957832002</v>
      </c>
      <c r="Q11" s="11"/>
    </row>
    <row r="12" spans="2:20" ht="15.75" x14ac:dyDescent="0.25">
      <c r="B12" s="5">
        <v>6</v>
      </c>
      <c r="C12" s="6" t="s">
        <v>4</v>
      </c>
      <c r="D12" s="9">
        <v>12734.089357788293</v>
      </c>
      <c r="E12" s="10">
        <v>11185.670000000004</v>
      </c>
      <c r="F12" s="10">
        <v>51810.733708584114</v>
      </c>
      <c r="G12" s="10">
        <v>11352.133706256225</v>
      </c>
      <c r="H12" s="10">
        <v>11591.841137243466</v>
      </c>
      <c r="I12" s="10">
        <v>9787.1304028901104</v>
      </c>
      <c r="J12" s="10">
        <v>245072.6911318067</v>
      </c>
      <c r="K12" s="10">
        <v>48821.38135471398</v>
      </c>
      <c r="L12" s="10">
        <v>14887.347458823699</v>
      </c>
      <c r="M12" s="10">
        <v>24183.415498511371</v>
      </c>
      <c r="N12" s="15">
        <v>441426.43375661795</v>
      </c>
      <c r="O12" s="10">
        <v>361682.45029380312</v>
      </c>
      <c r="P12" s="16">
        <v>803108.88405042107</v>
      </c>
      <c r="Q12" s="11"/>
    </row>
    <row r="13" spans="2:20" ht="15.75" x14ac:dyDescent="0.25">
      <c r="B13" s="5">
        <v>7</v>
      </c>
      <c r="C13" s="6" t="s">
        <v>19</v>
      </c>
      <c r="D13" s="9">
        <v>4268.4712590255212</v>
      </c>
      <c r="E13" s="10">
        <v>0</v>
      </c>
      <c r="F13" s="10">
        <v>1275.3500000000001</v>
      </c>
      <c r="G13" s="10">
        <v>3</v>
      </c>
      <c r="H13" s="10">
        <v>78631.5697948499</v>
      </c>
      <c r="I13" s="10">
        <v>3442.4373428021786</v>
      </c>
      <c r="J13" s="10">
        <v>19579.847746013194</v>
      </c>
      <c r="K13" s="10">
        <v>1940.1729464665273</v>
      </c>
      <c r="L13" s="10">
        <v>0</v>
      </c>
      <c r="M13" s="10">
        <v>2529.7614945905229</v>
      </c>
      <c r="N13" s="15">
        <v>111670.61058374784</v>
      </c>
      <c r="O13" s="10">
        <v>22072.328883745344</v>
      </c>
      <c r="P13" s="16">
        <v>133742.93946749318</v>
      </c>
      <c r="Q13" s="11"/>
    </row>
    <row r="14" spans="2:20" ht="15.75" x14ac:dyDescent="0.25">
      <c r="B14" s="5">
        <v>8</v>
      </c>
      <c r="C14" s="6" t="s">
        <v>20</v>
      </c>
      <c r="D14" s="9">
        <v>1629.8159703058802</v>
      </c>
      <c r="E14" s="10">
        <v>2191.2623712789036</v>
      </c>
      <c r="F14" s="10">
        <v>418.60465767336837</v>
      </c>
      <c r="G14" s="10">
        <v>814.60609334180072</v>
      </c>
      <c r="H14" s="10">
        <v>9537.7886342609709</v>
      </c>
      <c r="I14" s="10">
        <v>226.39000360333497</v>
      </c>
      <c r="J14" s="10">
        <v>8045.3893888550856</v>
      </c>
      <c r="K14" s="10">
        <v>46.336518965224684</v>
      </c>
      <c r="L14" s="10">
        <v>0</v>
      </c>
      <c r="M14" s="10">
        <v>4286.1503587895568</v>
      </c>
      <c r="N14" s="15">
        <v>27196.343997074127</v>
      </c>
      <c r="O14" s="10">
        <v>8984.6061850712504</v>
      </c>
      <c r="P14" s="16">
        <v>36180.950182145374</v>
      </c>
      <c r="Q14" s="11"/>
    </row>
    <row r="15" spans="2:20" ht="15.75" x14ac:dyDescent="0.25">
      <c r="B15" s="12">
        <v>9</v>
      </c>
      <c r="C15" s="13" t="s">
        <v>24</v>
      </c>
      <c r="D15" s="14">
        <v>209801.30738592846</v>
      </c>
      <c r="E15" s="15">
        <v>36308.337379118486</v>
      </c>
      <c r="F15" s="15">
        <v>180722.32741719618</v>
      </c>
      <c r="G15" s="15">
        <v>17956.850316214986</v>
      </c>
      <c r="H15" s="15">
        <v>277597.16504825809</v>
      </c>
      <c r="I15" s="15">
        <v>44058.546463268125</v>
      </c>
      <c r="J15" s="15">
        <v>1150015.4584240376</v>
      </c>
      <c r="K15" s="15">
        <v>192069.8179322244</v>
      </c>
      <c r="L15" s="15">
        <v>16159.501733641338</v>
      </c>
      <c r="M15" s="15">
        <v>82227.891537697084</v>
      </c>
      <c r="N15" s="15">
        <v>2206917.2036375846</v>
      </c>
      <c r="O15" s="15">
        <v>807666.4174933508</v>
      </c>
      <c r="P15" s="16">
        <v>3014583.6211309354</v>
      </c>
      <c r="Q15" s="11"/>
    </row>
    <row r="16" spans="2:20" ht="15.75" x14ac:dyDescent="0.25">
      <c r="B16" s="5">
        <v>10</v>
      </c>
      <c r="C16" s="6" t="s">
        <v>21</v>
      </c>
      <c r="D16" s="9">
        <v>31059.979828008702</v>
      </c>
      <c r="E16" s="10">
        <v>23299.434772097906</v>
      </c>
      <c r="F16" s="10">
        <v>11342.657931464544</v>
      </c>
      <c r="G16" s="10">
        <v>11516.340314292396</v>
      </c>
      <c r="H16" s="10">
        <v>59107.175434070159</v>
      </c>
      <c r="I16" s="10">
        <v>40307.164459283784</v>
      </c>
      <c r="J16" s="10">
        <v>21950.955198696116</v>
      </c>
      <c r="K16" s="10">
        <v>3494.0671639039952</v>
      </c>
      <c r="L16" s="10">
        <v>162.38839352703678</v>
      </c>
      <c r="M16" s="10">
        <v>20171.145598346786</v>
      </c>
      <c r="N16" s="15">
        <v>222411.30909369144</v>
      </c>
      <c r="O16" s="10">
        <v>41341.182151916211</v>
      </c>
      <c r="P16" s="16">
        <v>263752.49124560767</v>
      </c>
      <c r="Q16" s="11"/>
    </row>
    <row r="17" spans="2:17" ht="15.75" x14ac:dyDescent="0.25">
      <c r="B17" s="5">
        <v>11</v>
      </c>
      <c r="C17" s="6" t="s">
        <v>22</v>
      </c>
      <c r="D17" s="9">
        <v>471375.98474665632</v>
      </c>
      <c r="E17" s="10">
        <v>481588.56227167603</v>
      </c>
      <c r="F17" s="10">
        <v>287320.16595171619</v>
      </c>
      <c r="G17" s="10">
        <v>132239.54166795808</v>
      </c>
      <c r="H17" s="10">
        <v>625411.60940152383</v>
      </c>
      <c r="I17" s="10">
        <v>221020.01272139364</v>
      </c>
      <c r="J17" s="10">
        <v>39585.533307468322</v>
      </c>
      <c r="K17" s="10">
        <v>21082.888279764673</v>
      </c>
      <c r="L17" s="10">
        <v>1605.883838708437</v>
      </c>
      <c r="M17" s="10">
        <v>95508.558859873796</v>
      </c>
      <c r="N17" s="15">
        <v>2376738.7410467393</v>
      </c>
      <c r="O17" s="10">
        <v>97348.639337119268</v>
      </c>
      <c r="P17" s="16">
        <v>2474087.3803838585</v>
      </c>
      <c r="Q17" s="11"/>
    </row>
    <row r="18" spans="2:17" ht="15.75" x14ac:dyDescent="0.25">
      <c r="B18" s="5">
        <v>12</v>
      </c>
      <c r="C18" s="6" t="s">
        <v>23</v>
      </c>
      <c r="D18" s="9">
        <v>38228.941314187483</v>
      </c>
      <c r="E18" s="10">
        <v>36243.86591289872</v>
      </c>
      <c r="F18" s="10">
        <v>18932.407905087683</v>
      </c>
      <c r="G18" s="10">
        <v>13324.163107186374</v>
      </c>
      <c r="H18" s="10">
        <v>108402.15270476229</v>
      </c>
      <c r="I18" s="10">
        <v>25395.345807121223</v>
      </c>
      <c r="J18" s="10">
        <v>11899.960402758768</v>
      </c>
      <c r="K18" s="10">
        <v>18351.908802809965</v>
      </c>
      <c r="L18" s="10">
        <v>925.36161097852028</v>
      </c>
      <c r="M18" s="10">
        <v>13442.192248265885</v>
      </c>
      <c r="N18" s="15">
        <v>285146.29981605691</v>
      </c>
      <c r="O18" s="10">
        <v>32557.370216288011</v>
      </c>
      <c r="P18" s="16">
        <v>317703.67003234493</v>
      </c>
      <c r="Q18" s="11"/>
    </row>
    <row r="19" spans="2:17" ht="15.75" x14ac:dyDescent="0.25">
      <c r="B19" s="12">
        <v>13</v>
      </c>
      <c r="C19" s="13" t="s">
        <v>25</v>
      </c>
      <c r="D19" s="14">
        <v>540664.90588885266</v>
      </c>
      <c r="E19" s="15">
        <v>541131.86295667267</v>
      </c>
      <c r="F19" s="15">
        <v>317595.23178826843</v>
      </c>
      <c r="G19" s="15">
        <v>157080.04508943687</v>
      </c>
      <c r="H19" s="15">
        <v>792920.9375403563</v>
      </c>
      <c r="I19" s="15">
        <v>286722.52298779861</v>
      </c>
      <c r="J19" s="15">
        <v>73436.448908923223</v>
      </c>
      <c r="K19" s="15">
        <v>42928.864246478639</v>
      </c>
      <c r="L19" s="15">
        <v>2693.6338432139942</v>
      </c>
      <c r="M19" s="15">
        <v>129121.89670648646</v>
      </c>
      <c r="N19" s="15">
        <v>2884296.3499564878</v>
      </c>
      <c r="O19" s="15">
        <v>171247.19170532352</v>
      </c>
      <c r="P19" s="16">
        <v>3055543.5416618111</v>
      </c>
      <c r="Q19" s="11"/>
    </row>
    <row r="20" spans="2:17" ht="15.75" x14ac:dyDescent="0.25">
      <c r="B20" s="12">
        <v>14</v>
      </c>
      <c r="C20" s="36" t="s">
        <v>26</v>
      </c>
      <c r="D20" s="47">
        <v>750466.21327478078</v>
      </c>
      <c r="E20" s="38">
        <v>577440.20033579122</v>
      </c>
      <c r="F20" s="38">
        <v>498317.55920546461</v>
      </c>
      <c r="G20" s="38">
        <v>175036.89540565183</v>
      </c>
      <c r="H20" s="38">
        <v>1070518.1025886144</v>
      </c>
      <c r="I20" s="38">
        <v>330781.06945106678</v>
      </c>
      <c r="J20" s="38">
        <v>1223451.907332961</v>
      </c>
      <c r="K20" s="38">
        <v>234998.68217870302</v>
      </c>
      <c r="L20" s="38">
        <v>18853.135576855329</v>
      </c>
      <c r="M20" s="38">
        <v>211349.78824418352</v>
      </c>
      <c r="N20" s="15">
        <v>5091213.5535940723</v>
      </c>
      <c r="O20" s="15">
        <v>978913.60919867433</v>
      </c>
      <c r="P20" s="16">
        <v>6070127.1627927469</v>
      </c>
      <c r="Q20" s="11"/>
    </row>
    <row r="21" spans="2:17" ht="15.75" x14ac:dyDescent="0.25">
      <c r="B21" s="5">
        <v>15</v>
      </c>
      <c r="C21" s="6" t="s">
        <v>34</v>
      </c>
      <c r="D21" s="9">
        <v>649.95000000000005</v>
      </c>
      <c r="E21" s="10">
        <v>381.29779914773559</v>
      </c>
      <c r="F21" s="10">
        <v>35.5</v>
      </c>
      <c r="G21" s="10">
        <v>4</v>
      </c>
      <c r="H21" s="10">
        <v>1338.3843326857925</v>
      </c>
      <c r="I21" s="10">
        <v>14.834127852103329</v>
      </c>
      <c r="J21" s="10">
        <v>190.08032918772676</v>
      </c>
      <c r="K21" s="10">
        <v>16</v>
      </c>
      <c r="L21" s="10">
        <v>4</v>
      </c>
      <c r="M21" s="10">
        <v>0</v>
      </c>
      <c r="N21" s="10">
        <v>2634.0465888733584</v>
      </c>
      <c r="O21" s="10">
        <v>2541.807453687079</v>
      </c>
      <c r="P21" s="40">
        <v>5175.8540425604369</v>
      </c>
    </row>
    <row r="22" spans="2:17" ht="16.5" thickBot="1" x14ac:dyDescent="0.3">
      <c r="B22" s="17">
        <v>16</v>
      </c>
      <c r="C22" s="41" t="s">
        <v>35</v>
      </c>
      <c r="D22" s="19">
        <v>751116.16327478085</v>
      </c>
      <c r="E22" s="20">
        <v>577821.49813493877</v>
      </c>
      <c r="F22" s="20">
        <v>498353.05920546461</v>
      </c>
      <c r="G22" s="20">
        <v>175040.8954056518</v>
      </c>
      <c r="H22" s="20">
        <v>1071856.4869213002</v>
      </c>
      <c r="I22" s="20">
        <v>330795.90357891895</v>
      </c>
      <c r="J22" s="20">
        <v>1223641.9876621487</v>
      </c>
      <c r="K22" s="20">
        <v>235014.68217870302</v>
      </c>
      <c r="L22" s="20">
        <v>18857.135576855329</v>
      </c>
      <c r="M22" s="20">
        <v>211349.78824418355</v>
      </c>
      <c r="N22" s="20">
        <v>5093847.6001829458</v>
      </c>
      <c r="O22" s="20">
        <v>981455.4166523614</v>
      </c>
      <c r="P22" s="21">
        <v>6075303.0168353077</v>
      </c>
    </row>
  </sheetData>
  <mergeCells count="5">
    <mergeCell ref="B2:P2"/>
    <mergeCell ref="B3:P3"/>
    <mergeCell ref="B5:B6"/>
    <mergeCell ref="C5:C6"/>
    <mergeCell ref="D6:P6"/>
  </mergeCells>
  <conditionalFormatting sqref="D7:K22">
    <cfRule type="containsBlanks" dxfId="20" priority="4">
      <formula>LEN(TRIM(D7))=0</formula>
    </cfRule>
  </conditionalFormatting>
  <conditionalFormatting sqref="L7:L22">
    <cfRule type="containsBlanks" dxfId="19" priority="3">
      <formula>LEN(TRIM(L7))=0</formula>
    </cfRule>
  </conditionalFormatting>
  <conditionalFormatting sqref="M7:M22">
    <cfRule type="containsBlanks" dxfId="18" priority="2">
      <formula>LEN(TRIM(M7))=0</formula>
    </cfRule>
  </conditionalFormatting>
  <conditionalFormatting sqref="N7:P22">
    <cfRule type="containsBlanks" dxfId="17" priority="1">
      <formula>LEN(TRIM(N7))=0</formula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E23" sqref="E23"/>
    </sheetView>
  </sheetViews>
  <sheetFormatPr defaultRowHeight="15" x14ac:dyDescent="0.25"/>
  <cols>
    <col min="2" max="2" width="14.42578125" bestFit="1" customWidth="1"/>
    <col min="6" max="6" width="11" bestFit="1" customWidth="1"/>
  </cols>
  <sheetData>
    <row r="1" spans="1:6" x14ac:dyDescent="0.25">
      <c r="B1" t="s">
        <v>37</v>
      </c>
      <c r="C1" t="s">
        <v>38</v>
      </c>
      <c r="F1" t="s">
        <v>39</v>
      </c>
    </row>
    <row r="2" spans="1:6" x14ac:dyDescent="0.25">
      <c r="A2">
        <v>2007</v>
      </c>
      <c r="B2" s="43">
        <v>6.6090989999999996</v>
      </c>
      <c r="C2">
        <v>5.6399090000000003</v>
      </c>
      <c r="D2">
        <f>B2/1000000</f>
        <v>6.6090989999999997E-6</v>
      </c>
      <c r="E2">
        <f>C2/1000000</f>
        <v>5.6399090000000005E-6</v>
      </c>
      <c r="F2" s="44">
        <f>(1-(C2/B2))*100</f>
        <v>14.664479984336731</v>
      </c>
    </row>
    <row r="3" spans="1:6" x14ac:dyDescent="0.25">
      <c r="A3">
        <f>A2+1</f>
        <v>2008</v>
      </c>
      <c r="B3" s="43">
        <v>7.024025</v>
      </c>
      <c r="C3">
        <v>5.9565400000000004</v>
      </c>
      <c r="D3">
        <f t="shared" ref="D3:D15" si="0">B3/1000000</f>
        <v>7.0240250000000001E-6</v>
      </c>
      <c r="E3">
        <f t="shared" ref="E3:E15" si="1">C3/1000000</f>
        <v>5.9565400000000007E-6</v>
      </c>
      <c r="F3" s="44">
        <f t="shared" ref="F3:F15" si="2">(1-(C3/B3))*100</f>
        <v>15.197625293190153</v>
      </c>
    </row>
    <row r="4" spans="1:6" x14ac:dyDescent="0.25">
      <c r="A4">
        <f t="shared" ref="A4:A15" si="3">A3+1</f>
        <v>2009</v>
      </c>
      <c r="B4" s="43">
        <v>6.7735370000000001</v>
      </c>
      <c r="C4">
        <v>5.8902340000000004</v>
      </c>
      <c r="D4">
        <f t="shared" si="0"/>
        <v>6.773537E-6</v>
      </c>
      <c r="E4">
        <f t="shared" si="1"/>
        <v>5.8902340000000005E-6</v>
      </c>
      <c r="F4" s="44">
        <f t="shared" si="2"/>
        <v>13.040498634612907</v>
      </c>
    </row>
    <row r="5" spans="1:6" x14ac:dyDescent="0.25">
      <c r="A5">
        <f t="shared" si="3"/>
        <v>2010</v>
      </c>
      <c r="B5" s="43">
        <v>7.4240459999999997</v>
      </c>
      <c r="C5">
        <v>6.4061199999999996</v>
      </c>
      <c r="D5">
        <f t="shared" si="0"/>
        <v>7.4240459999999996E-6</v>
      </c>
      <c r="E5">
        <f t="shared" si="1"/>
        <v>6.4061199999999992E-6</v>
      </c>
      <c r="F5" s="44">
        <f t="shared" si="2"/>
        <v>13.711202759250153</v>
      </c>
    </row>
    <row r="6" spans="1:6" x14ac:dyDescent="0.25">
      <c r="A6">
        <f t="shared" si="3"/>
        <v>2011</v>
      </c>
      <c r="B6" s="43">
        <v>8.0802060000000004</v>
      </c>
      <c r="C6">
        <v>6.9502199999999998</v>
      </c>
      <c r="D6">
        <f t="shared" si="0"/>
        <v>8.0802060000000007E-6</v>
      </c>
      <c r="E6">
        <f t="shared" si="1"/>
        <v>6.9502199999999997E-6</v>
      </c>
      <c r="F6" s="44">
        <f t="shared" si="2"/>
        <v>13.98461870897847</v>
      </c>
    </row>
    <row r="7" spans="1:6" x14ac:dyDescent="0.25">
      <c r="A7">
        <f t="shared" si="3"/>
        <v>2012</v>
      </c>
      <c r="B7" s="43">
        <v>7.7316050000000001</v>
      </c>
      <c r="C7">
        <v>6.6114850000000001</v>
      </c>
      <c r="D7">
        <f t="shared" si="0"/>
        <v>7.7316049999999993E-6</v>
      </c>
      <c r="E7">
        <f t="shared" si="1"/>
        <v>6.6114849999999999E-6</v>
      </c>
      <c r="F7" s="44">
        <f t="shared" si="2"/>
        <v>14.487548186954713</v>
      </c>
    </row>
    <row r="8" spans="1:6" x14ac:dyDescent="0.25">
      <c r="A8">
        <f t="shared" si="3"/>
        <v>2013</v>
      </c>
      <c r="B8" s="43">
        <v>7.8747920000000002</v>
      </c>
      <c r="C8">
        <v>6.7305469999999996</v>
      </c>
      <c r="D8">
        <f t="shared" si="0"/>
        <v>7.874792000000001E-6</v>
      </c>
      <c r="E8">
        <f t="shared" si="1"/>
        <v>6.7305469999999996E-6</v>
      </c>
      <c r="F8" s="44">
        <f t="shared" si="2"/>
        <v>14.530479027255582</v>
      </c>
    </row>
    <row r="9" spans="1:6" x14ac:dyDescent="0.25">
      <c r="A9">
        <f t="shared" si="3"/>
        <v>2014</v>
      </c>
      <c r="B9" s="43">
        <v>7.5174079999999996</v>
      </c>
      <c r="C9">
        <v>6.4037269999999999</v>
      </c>
      <c r="D9">
        <f t="shared" si="0"/>
        <v>7.5174079999999996E-6</v>
      </c>
      <c r="E9">
        <f t="shared" si="1"/>
        <v>6.4037269999999999E-6</v>
      </c>
      <c r="F9" s="44">
        <f t="shared" si="2"/>
        <v>14.814694107330606</v>
      </c>
    </row>
    <row r="10" spans="1:6" x14ac:dyDescent="0.25">
      <c r="A10">
        <f t="shared" si="3"/>
        <v>2015</v>
      </c>
      <c r="B10" s="43">
        <v>7.3541879999999997</v>
      </c>
      <c r="C10">
        <v>6.3447050000000003</v>
      </c>
      <c r="D10">
        <f t="shared" si="0"/>
        <v>7.3541879999999995E-6</v>
      </c>
      <c r="E10">
        <f t="shared" si="1"/>
        <v>6.3447049999999999E-6</v>
      </c>
      <c r="F10" s="44">
        <f t="shared" si="2"/>
        <v>13.726641200904844</v>
      </c>
    </row>
    <row r="11" spans="1:6" x14ac:dyDescent="0.25">
      <c r="A11">
        <f t="shared" si="3"/>
        <v>2016</v>
      </c>
      <c r="B11" s="43">
        <v>7.3383500000000002</v>
      </c>
      <c r="C11">
        <v>6.1757064119793794</v>
      </c>
      <c r="D11">
        <f t="shared" si="0"/>
        <v>7.3383499999999998E-6</v>
      </c>
      <c r="E11">
        <f t="shared" si="1"/>
        <v>6.1757064119793798E-6</v>
      </c>
      <c r="F11" s="44">
        <f t="shared" si="2"/>
        <v>15.843392425008629</v>
      </c>
    </row>
    <row r="12" spans="1:6" x14ac:dyDescent="0.25">
      <c r="A12">
        <f t="shared" si="3"/>
        <v>2017</v>
      </c>
      <c r="B12" s="43">
        <v>7.5761099999999999</v>
      </c>
      <c r="C12">
        <v>6.3165100000000001</v>
      </c>
      <c r="D12">
        <f t="shared" si="0"/>
        <v>7.57611E-6</v>
      </c>
      <c r="E12">
        <f t="shared" si="1"/>
        <v>6.3165100000000003E-6</v>
      </c>
      <c r="F12" s="44">
        <f t="shared" si="2"/>
        <v>16.625946560965986</v>
      </c>
    </row>
    <row r="13" spans="1:6" x14ac:dyDescent="0.25">
      <c r="A13">
        <f t="shared" si="3"/>
        <v>2018</v>
      </c>
      <c r="B13" s="43">
        <v>7.7667510000000002</v>
      </c>
      <c r="C13">
        <v>6.4814661055406875</v>
      </c>
      <c r="D13">
        <f t="shared" si="0"/>
        <v>7.7667510000000009E-6</v>
      </c>
      <c r="E13">
        <f t="shared" si="1"/>
        <v>6.4814661055406873E-6</v>
      </c>
      <c r="F13" s="44">
        <f t="shared" si="2"/>
        <v>16.548552856391463</v>
      </c>
    </row>
    <row r="14" spans="1:6" x14ac:dyDescent="0.25">
      <c r="A14">
        <f t="shared" si="3"/>
        <v>2019</v>
      </c>
      <c r="B14" s="43">
        <v>7.3151789999999997</v>
      </c>
      <c r="C14">
        <v>6.1738462706777115</v>
      </c>
      <c r="D14">
        <f t="shared" si="0"/>
        <v>7.3151789999999999E-6</v>
      </c>
      <c r="E14">
        <f t="shared" si="1"/>
        <v>6.1738462706777115E-6</v>
      </c>
      <c r="F14" s="44">
        <f t="shared" si="2"/>
        <v>15.602252922618687</v>
      </c>
    </row>
    <row r="15" spans="1:6" x14ac:dyDescent="0.25">
      <c r="A15">
        <f t="shared" si="3"/>
        <v>2020</v>
      </c>
      <c r="B15" s="43">
        <v>6.5803659999999997</v>
      </c>
      <c r="C15">
        <v>5.5610442871087526</v>
      </c>
      <c r="D15">
        <f t="shared" si="0"/>
        <v>6.580366E-6</v>
      </c>
      <c r="E15">
        <f t="shared" si="1"/>
        <v>5.5610442871087523E-6</v>
      </c>
      <c r="F15" s="44">
        <f t="shared" si="2"/>
        <v>15.490349820834393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22"/>
  <sheetViews>
    <sheetView workbookViewId="0">
      <selection activeCell="Q9" sqref="Q9"/>
    </sheetView>
  </sheetViews>
  <sheetFormatPr defaultRowHeight="15" x14ac:dyDescent="0.25"/>
  <cols>
    <col min="2" max="2" width="11.140625" customWidth="1"/>
    <col min="3" max="3" width="40.7109375" customWidth="1"/>
    <col min="4" max="4" width="10" customWidth="1"/>
    <col min="5" max="5" width="9.85546875" customWidth="1"/>
    <col min="6" max="20" width="11.7109375" customWidth="1"/>
  </cols>
  <sheetData>
    <row r="1" spans="2:20" ht="15.75" thickBot="1" x14ac:dyDescent="0.3"/>
    <row r="2" spans="2:20" ht="57.75" customHeight="1" thickBot="1" x14ac:dyDescent="0.3">
      <c r="B2" s="57" t="s">
        <v>36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9"/>
      <c r="Q2" s="26"/>
      <c r="R2" s="26"/>
      <c r="S2" s="26"/>
      <c r="T2" s="26"/>
    </row>
    <row r="3" spans="2:20" ht="21.75" thickBot="1" x14ac:dyDescent="0.3">
      <c r="B3" s="60">
        <v>2023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2"/>
      <c r="Q3" s="26"/>
      <c r="R3" s="26"/>
      <c r="S3" s="26"/>
      <c r="T3" s="26"/>
    </row>
    <row r="4" spans="2:20" ht="15.75" thickBot="1" x14ac:dyDescent="0.3">
      <c r="B4" s="31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2:20" ht="32.25" thickBot="1" x14ac:dyDescent="0.3">
      <c r="B5" s="63" t="s">
        <v>6</v>
      </c>
      <c r="C5" s="65" t="s">
        <v>7</v>
      </c>
      <c r="D5" s="1" t="s">
        <v>8</v>
      </c>
      <c r="E5" s="1" t="s">
        <v>9</v>
      </c>
      <c r="F5" s="1" t="s">
        <v>10</v>
      </c>
      <c r="G5" s="1" t="s">
        <v>11</v>
      </c>
      <c r="H5" s="1" t="s">
        <v>12</v>
      </c>
      <c r="I5" s="2" t="s">
        <v>13</v>
      </c>
      <c r="J5" s="2" t="s">
        <v>27</v>
      </c>
      <c r="K5" s="2" t="s">
        <v>28</v>
      </c>
      <c r="L5" s="2" t="s">
        <v>29</v>
      </c>
      <c r="M5" s="2" t="s">
        <v>15</v>
      </c>
      <c r="N5" s="22" t="s">
        <v>16</v>
      </c>
      <c r="O5" s="1" t="s">
        <v>5</v>
      </c>
      <c r="P5" s="24" t="s">
        <v>17</v>
      </c>
    </row>
    <row r="6" spans="2:20" ht="15.75" thickBot="1" x14ac:dyDescent="0.3">
      <c r="B6" s="64"/>
      <c r="C6" s="66"/>
      <c r="D6" s="67" t="s">
        <v>30</v>
      </c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9"/>
    </row>
    <row r="7" spans="2:20" ht="15.75" x14ac:dyDescent="0.25">
      <c r="B7" s="3">
        <v>1</v>
      </c>
      <c r="C7" s="4" t="s">
        <v>0</v>
      </c>
      <c r="D7" s="7">
        <v>2256.71823883774</v>
      </c>
      <c r="E7" s="8">
        <v>276.76403032310685</v>
      </c>
      <c r="F7" s="8">
        <v>7854.0861690130032</v>
      </c>
      <c r="G7" s="8">
        <v>112.37594360290959</v>
      </c>
      <c r="H7" s="8">
        <v>1223.9747858499195</v>
      </c>
      <c r="I7" s="8">
        <v>36.031456811408013</v>
      </c>
      <c r="J7" s="8">
        <v>175063.71867587374</v>
      </c>
      <c r="K7" s="8">
        <v>708.35700817042152</v>
      </c>
      <c r="L7" s="8">
        <v>724.42231632609321</v>
      </c>
      <c r="M7" s="8">
        <v>719.55577349252781</v>
      </c>
      <c r="N7" s="23">
        <f>SUM(D7:M7)</f>
        <v>188976.00439830087</v>
      </c>
      <c r="O7" s="8">
        <v>659.1239805793582</v>
      </c>
      <c r="P7" s="25">
        <f>SUM(N7:O7)</f>
        <v>189635.12837888021</v>
      </c>
    </row>
    <row r="8" spans="2:20" ht="15.75" x14ac:dyDescent="0.25">
      <c r="B8" s="5">
        <v>2</v>
      </c>
      <c r="C8" s="6" t="s">
        <v>1</v>
      </c>
      <c r="D8" s="9">
        <v>136082.48814063217</v>
      </c>
      <c r="E8" s="10">
        <v>9646.9012703135832</v>
      </c>
      <c r="F8" s="10">
        <v>106964.4223832573</v>
      </c>
      <c r="G8" s="10">
        <v>2424.1780867109978</v>
      </c>
      <c r="H8" s="10">
        <v>40956.971114243148</v>
      </c>
      <c r="I8" s="10">
        <v>27476.073689800458</v>
      </c>
      <c r="J8" s="10">
        <v>366520.35687584837</v>
      </c>
      <c r="K8" s="10">
        <v>53402.761251303658</v>
      </c>
      <c r="L8" s="10">
        <v>856.39264657653075</v>
      </c>
      <c r="M8" s="10">
        <v>21458.239530739316</v>
      </c>
      <c r="N8" s="15">
        <f t="shared" ref="N8:N22" si="0">SUM(D8:M8)</f>
        <v>765788.78498942568</v>
      </c>
      <c r="O8" s="10">
        <v>135120.23668265797</v>
      </c>
      <c r="P8" s="16">
        <f t="shared" ref="P8:P22" si="1">SUM(N8:O8)</f>
        <v>900909.02167208365</v>
      </c>
      <c r="Q8" s="11"/>
    </row>
    <row r="9" spans="2:20" ht="15.75" x14ac:dyDescent="0.25">
      <c r="B9" s="5">
        <v>3</v>
      </c>
      <c r="C9" s="6" t="s">
        <v>18</v>
      </c>
      <c r="D9" s="9">
        <v>32171.456353294441</v>
      </c>
      <c r="E9" s="10">
        <v>932.47903032310683</v>
      </c>
      <c r="F9" s="10">
        <v>9905.6507026167128</v>
      </c>
      <c r="G9" s="10">
        <v>227.64856472750313</v>
      </c>
      <c r="H9" s="10">
        <v>104369.96740239793</v>
      </c>
      <c r="I9" s="10">
        <v>5231.5474083212857</v>
      </c>
      <c r="J9" s="10">
        <v>158600.12269868574</v>
      </c>
      <c r="K9" s="10">
        <v>33168.129995440147</v>
      </c>
      <c r="L9" s="10">
        <v>415.16595347411436</v>
      </c>
      <c r="M9" s="10">
        <v>17108.926239814558</v>
      </c>
      <c r="N9" s="15">
        <f t="shared" si="0"/>
        <v>362131.09434909554</v>
      </c>
      <c r="O9" s="10">
        <v>63450.255878465767</v>
      </c>
      <c r="P9" s="16">
        <f t="shared" si="1"/>
        <v>425581.35022756131</v>
      </c>
      <c r="Q9" s="11"/>
    </row>
    <row r="10" spans="2:20" ht="15.75" x14ac:dyDescent="0.25">
      <c r="B10" s="5">
        <v>4</v>
      </c>
      <c r="C10" s="6" t="s">
        <v>2</v>
      </c>
      <c r="D10" s="9">
        <v>89.417767361075363</v>
      </c>
      <c r="E10" s="10">
        <v>2663.9403032310688</v>
      </c>
      <c r="F10" s="10">
        <v>0</v>
      </c>
      <c r="G10" s="10">
        <v>1236.1353796320052</v>
      </c>
      <c r="H10" s="10">
        <v>3792.3180110513076</v>
      </c>
      <c r="I10" s="10">
        <v>36.031456811408013</v>
      </c>
      <c r="J10" s="10">
        <v>76.979317137768234</v>
      </c>
      <c r="K10" s="10">
        <v>179.01607694839461</v>
      </c>
      <c r="L10" s="10">
        <v>56.121554371285001</v>
      </c>
      <c r="M10" s="10">
        <v>144.5081200623749</v>
      </c>
      <c r="N10" s="15">
        <f t="shared" si="0"/>
        <v>8274.4679866066872</v>
      </c>
      <c r="O10" s="10">
        <v>793.24379258864155</v>
      </c>
      <c r="P10" s="16">
        <f t="shared" si="1"/>
        <v>9067.7117791953278</v>
      </c>
      <c r="Q10" s="11"/>
    </row>
    <row r="11" spans="2:20" ht="15.75" x14ac:dyDescent="0.25">
      <c r="B11" s="5">
        <v>5</v>
      </c>
      <c r="C11" s="6" t="s">
        <v>3</v>
      </c>
      <c r="D11" s="9">
        <v>2747.4606190202012</v>
      </c>
      <c r="E11" s="10">
        <v>5329.9591147784831</v>
      </c>
      <c r="F11" s="10">
        <v>5834.5843501918571</v>
      </c>
      <c r="G11" s="10">
        <v>2000.3825279474268</v>
      </c>
      <c r="H11" s="10">
        <v>1967.5331193005927</v>
      </c>
      <c r="I11" s="10">
        <v>756.15561910640849</v>
      </c>
      <c r="J11" s="10">
        <v>75884.69676315572</v>
      </c>
      <c r="K11" s="10">
        <v>56385.944349326761</v>
      </c>
      <c r="L11" s="10">
        <v>430.6023121295533</v>
      </c>
      <c r="M11" s="10">
        <v>9389.1978262485154</v>
      </c>
      <c r="N11" s="15">
        <f t="shared" si="0"/>
        <v>160726.51660120551</v>
      </c>
      <c r="O11" s="10">
        <v>179186.2972532718</v>
      </c>
      <c r="P11" s="16">
        <f t="shared" si="1"/>
        <v>339912.81385447731</v>
      </c>
      <c r="Q11" s="11"/>
    </row>
    <row r="12" spans="2:20" ht="15.75" x14ac:dyDescent="0.25">
      <c r="B12" s="5">
        <v>6</v>
      </c>
      <c r="C12" s="6" t="s">
        <v>4</v>
      </c>
      <c r="D12" s="9">
        <v>13774.403791298637</v>
      </c>
      <c r="E12" s="10">
        <v>14046.115292053015</v>
      </c>
      <c r="F12" s="10">
        <v>43775.838704834685</v>
      </c>
      <c r="G12" s="10">
        <v>8025.0959436029107</v>
      </c>
      <c r="H12" s="10">
        <v>609.40050419485362</v>
      </c>
      <c r="I12" s="10">
        <v>15332.053879436146</v>
      </c>
      <c r="J12" s="10">
        <v>92158.741482887912</v>
      </c>
      <c r="K12" s="10">
        <v>37598.085283712957</v>
      </c>
      <c r="L12" s="10">
        <v>17445.317485292799</v>
      </c>
      <c r="M12" s="10">
        <v>25354.565675194666</v>
      </c>
      <c r="N12" s="15">
        <f t="shared" si="0"/>
        <v>268119.61804250861</v>
      </c>
      <c r="O12" s="10">
        <v>324500.72850091732</v>
      </c>
      <c r="P12" s="16">
        <f t="shared" si="1"/>
        <v>592620.34654342593</v>
      </c>
      <c r="Q12" s="11"/>
    </row>
    <row r="13" spans="2:20" ht="15.75" x14ac:dyDescent="0.25">
      <c r="B13" s="5">
        <v>7</v>
      </c>
      <c r="C13" s="6" t="s">
        <v>19</v>
      </c>
      <c r="D13" s="9">
        <v>5955.6126516849436</v>
      </c>
      <c r="E13" s="10">
        <v>1611.570641447136</v>
      </c>
      <c r="F13" s="10">
        <v>2609.38</v>
      </c>
      <c r="G13" s="10">
        <v>143.6759436029096</v>
      </c>
      <c r="H13" s="10">
        <v>115263.28063228403</v>
      </c>
      <c r="I13" s="10">
        <v>1082.4608044396864</v>
      </c>
      <c r="J13" s="10">
        <v>91083.791852734255</v>
      </c>
      <c r="K13" s="10">
        <v>1017.3964918702668</v>
      </c>
      <c r="L13" s="10">
        <v>56.121554371285001</v>
      </c>
      <c r="M13" s="10">
        <v>927.0750115053288</v>
      </c>
      <c r="N13" s="15">
        <f t="shared" si="0"/>
        <v>219750.36558393983</v>
      </c>
      <c r="O13" s="10">
        <v>20257.129611511813</v>
      </c>
      <c r="P13" s="16">
        <f t="shared" si="1"/>
        <v>240007.49519545163</v>
      </c>
      <c r="Q13" s="11"/>
    </row>
    <row r="14" spans="2:20" ht="15.75" x14ac:dyDescent="0.25">
      <c r="B14" s="5">
        <v>8</v>
      </c>
      <c r="C14" s="6" t="s">
        <v>20</v>
      </c>
      <c r="D14" s="9">
        <v>11121.184038847583</v>
      </c>
      <c r="E14" s="10">
        <v>3628.0440303231062</v>
      </c>
      <c r="F14" s="10">
        <v>243.13999999999993</v>
      </c>
      <c r="G14" s="10">
        <v>701.99594360290962</v>
      </c>
      <c r="H14" s="10">
        <v>11726.922707972562</v>
      </c>
      <c r="I14" s="10">
        <v>2160.5292022890453</v>
      </c>
      <c r="J14" s="10">
        <v>26974.797353008653</v>
      </c>
      <c r="K14" s="10">
        <v>278.58319482344751</v>
      </c>
      <c r="L14" s="10">
        <v>867.12732958180516</v>
      </c>
      <c r="M14" s="10">
        <v>318.50812006237493</v>
      </c>
      <c r="N14" s="15">
        <f t="shared" si="0"/>
        <v>58020.831920511489</v>
      </c>
      <c r="O14" s="10">
        <v>2854.3597834321299</v>
      </c>
      <c r="P14" s="16">
        <f t="shared" si="1"/>
        <v>60875.191703943623</v>
      </c>
      <c r="Q14" s="11"/>
    </row>
    <row r="15" spans="2:20" ht="15.75" x14ac:dyDescent="0.25">
      <c r="B15" s="12">
        <v>9</v>
      </c>
      <c r="C15" s="13" t="s">
        <v>24</v>
      </c>
      <c r="D15" s="14">
        <v>204198.74160097679</v>
      </c>
      <c r="E15" s="15">
        <v>38135.773712792616</v>
      </c>
      <c r="F15" s="15">
        <v>177187.10230991361</v>
      </c>
      <c r="G15" s="15">
        <v>14871.488333429572</v>
      </c>
      <c r="H15" s="15">
        <v>279910.36827729433</v>
      </c>
      <c r="I15" s="15">
        <v>52110.883517015849</v>
      </c>
      <c r="J15" s="15">
        <v>986363.20501933212</v>
      </c>
      <c r="K15" s="15">
        <v>182738.27365159607</v>
      </c>
      <c r="L15" s="15">
        <v>20851.271152123467</v>
      </c>
      <c r="M15" s="15">
        <v>75420.576297119653</v>
      </c>
      <c r="N15" s="15">
        <f t="shared" si="0"/>
        <v>2031787.6838715943</v>
      </c>
      <c r="O15" s="15">
        <v>726821.37548342475</v>
      </c>
      <c r="P15" s="16">
        <f t="shared" si="1"/>
        <v>2758609.0593550191</v>
      </c>
      <c r="Q15" s="11"/>
    </row>
    <row r="16" spans="2:20" ht="15.75" x14ac:dyDescent="0.25">
      <c r="B16" s="5">
        <v>10</v>
      </c>
      <c r="C16" s="6" t="s">
        <v>21</v>
      </c>
      <c r="D16" s="9">
        <v>19197.341013741298</v>
      </c>
      <c r="E16" s="10">
        <v>20087.746428686438</v>
      </c>
      <c r="F16" s="10">
        <v>14622.745713906568</v>
      </c>
      <c r="G16" s="10">
        <v>11646.853199339743</v>
      </c>
      <c r="H16" s="10">
        <v>164585.93726989679</v>
      </c>
      <c r="I16" s="10">
        <v>52474.42425603696</v>
      </c>
      <c r="J16" s="10">
        <v>81831.739088944727</v>
      </c>
      <c r="K16" s="10">
        <v>3242.419222061013</v>
      </c>
      <c r="L16" s="10">
        <v>7732.346606945639</v>
      </c>
      <c r="M16" s="10">
        <v>19762.705868428864</v>
      </c>
      <c r="N16" s="15">
        <f t="shared" si="0"/>
        <v>395184.258667988</v>
      </c>
      <c r="O16" s="10">
        <v>89688.639467195229</v>
      </c>
      <c r="P16" s="16">
        <f t="shared" si="1"/>
        <v>484872.89813518326</v>
      </c>
      <c r="Q16" s="11"/>
    </row>
    <row r="17" spans="2:17" ht="15.75" x14ac:dyDescent="0.25">
      <c r="B17" s="5">
        <v>11</v>
      </c>
      <c r="C17" s="6" t="s">
        <v>22</v>
      </c>
      <c r="D17" s="9">
        <v>538693.91382064263</v>
      </c>
      <c r="E17" s="10">
        <v>618382.0379125349</v>
      </c>
      <c r="F17" s="10">
        <v>298864.92773017613</v>
      </c>
      <c r="G17" s="10">
        <v>148803.88073691918</v>
      </c>
      <c r="H17" s="10">
        <v>831380.73620487517</v>
      </c>
      <c r="I17" s="10">
        <v>279868.87115198112</v>
      </c>
      <c r="J17" s="10">
        <v>65488.105519143282</v>
      </c>
      <c r="K17" s="10">
        <v>51504.637672644087</v>
      </c>
      <c r="L17" s="10">
        <v>4445.1909498446576</v>
      </c>
      <c r="M17" s="10">
        <v>108213.62239480024</v>
      </c>
      <c r="N17" s="15">
        <f t="shared" si="0"/>
        <v>2945645.9240935612</v>
      </c>
      <c r="O17" s="10">
        <v>135836.83597214514</v>
      </c>
      <c r="P17" s="16">
        <f t="shared" si="1"/>
        <v>3081482.7600657064</v>
      </c>
      <c r="Q17" s="11"/>
    </row>
    <row r="18" spans="2:17" ht="15.75" x14ac:dyDescent="0.25">
      <c r="B18" s="5">
        <v>12</v>
      </c>
      <c r="C18" s="6" t="s">
        <v>23</v>
      </c>
      <c r="D18" s="9">
        <v>42357.357885226302</v>
      </c>
      <c r="E18" s="10">
        <v>28291.211602197829</v>
      </c>
      <c r="F18" s="10">
        <v>12505.832643900148</v>
      </c>
      <c r="G18" s="10">
        <v>9635.7380246576122</v>
      </c>
      <c r="H18" s="10">
        <v>146227.64787306634</v>
      </c>
      <c r="I18" s="10">
        <v>43000.214495076652</v>
      </c>
      <c r="J18" s="10">
        <v>12942.499096809051</v>
      </c>
      <c r="K18" s="10">
        <v>13989.271253692834</v>
      </c>
      <c r="L18" s="10">
        <v>1201.2333925215739</v>
      </c>
      <c r="M18" s="10">
        <v>13874.838813783899</v>
      </c>
      <c r="N18" s="15">
        <f t="shared" si="0"/>
        <v>324025.84508093231</v>
      </c>
      <c r="O18" s="10">
        <v>13854.88294352591</v>
      </c>
      <c r="P18" s="16">
        <f t="shared" si="1"/>
        <v>337880.72802445822</v>
      </c>
      <c r="Q18" s="11"/>
    </row>
    <row r="19" spans="2:17" ht="15.75" x14ac:dyDescent="0.25">
      <c r="B19" s="12">
        <v>13</v>
      </c>
      <c r="C19" s="13" t="s">
        <v>25</v>
      </c>
      <c r="D19" s="14">
        <v>600248.61271961033</v>
      </c>
      <c r="E19" s="15">
        <v>666760.99594341917</v>
      </c>
      <c r="F19" s="15">
        <v>325993.50608798279</v>
      </c>
      <c r="G19" s="15">
        <v>170086.4719609165</v>
      </c>
      <c r="H19" s="15">
        <v>1142194.3213478383</v>
      </c>
      <c r="I19" s="15">
        <v>375343.50990309461</v>
      </c>
      <c r="J19" s="15">
        <v>160262.34370489707</v>
      </c>
      <c r="K19" s="15">
        <v>68736.328148397923</v>
      </c>
      <c r="L19" s="15">
        <v>13378.770949311871</v>
      </c>
      <c r="M19" s="15">
        <v>141851.167077013</v>
      </c>
      <c r="N19" s="15">
        <f t="shared" si="0"/>
        <v>3664856.0278424816</v>
      </c>
      <c r="O19" s="15">
        <v>239380.35838286631</v>
      </c>
      <c r="P19" s="16">
        <f t="shared" si="1"/>
        <v>3904236.3862253479</v>
      </c>
      <c r="Q19" s="11"/>
    </row>
    <row r="20" spans="2:17" ht="15.75" x14ac:dyDescent="0.25">
      <c r="B20" s="12">
        <v>14</v>
      </c>
      <c r="C20" s="36" t="s">
        <v>26</v>
      </c>
      <c r="D20" s="47">
        <v>804447.35432058712</v>
      </c>
      <c r="E20" s="38">
        <v>704896.76965621172</v>
      </c>
      <c r="F20" s="38">
        <v>503180.6083978964</v>
      </c>
      <c r="G20" s="38">
        <v>184957.96029434609</v>
      </c>
      <c r="H20" s="38">
        <v>1422104.6896251326</v>
      </c>
      <c r="I20" s="38">
        <v>427454.39342011057</v>
      </c>
      <c r="J20" s="38">
        <v>1146625.5487242294</v>
      </c>
      <c r="K20" s="38">
        <v>251474.60179999398</v>
      </c>
      <c r="L20" s="38">
        <v>34230.042101435334</v>
      </c>
      <c r="M20" s="38">
        <v>217271.74337413267</v>
      </c>
      <c r="N20" s="15">
        <f t="shared" si="0"/>
        <v>5696643.7117140759</v>
      </c>
      <c r="O20" s="15">
        <v>966201.73386629112</v>
      </c>
      <c r="P20" s="16">
        <f t="shared" si="1"/>
        <v>6662845.445580367</v>
      </c>
      <c r="Q20" s="11"/>
    </row>
    <row r="21" spans="2:17" ht="15.75" x14ac:dyDescent="0.25">
      <c r="B21" s="5">
        <v>15</v>
      </c>
      <c r="C21" s="6" t="s">
        <v>34</v>
      </c>
      <c r="D21" s="9">
        <v>116.64766522667746</v>
      </c>
      <c r="E21" s="10">
        <v>277.54403032310688</v>
      </c>
      <c r="F21" s="10">
        <v>18.5</v>
      </c>
      <c r="G21" s="10">
        <v>116.37594360290959</v>
      </c>
      <c r="H21" s="10">
        <v>1263.610285058754</v>
      </c>
      <c r="I21" s="10">
        <v>484.78646405932818</v>
      </c>
      <c r="J21" s="10">
        <v>1082.9793171377682</v>
      </c>
      <c r="K21" s="10">
        <v>242.01607694839461</v>
      </c>
      <c r="L21" s="10">
        <v>56.121554371285001</v>
      </c>
      <c r="M21" s="10">
        <v>149.5081200623749</v>
      </c>
      <c r="N21" s="10">
        <f t="shared" si="0"/>
        <v>3808.0894567905989</v>
      </c>
      <c r="O21" s="10">
        <v>5324.5239805793581</v>
      </c>
      <c r="P21" s="40">
        <f t="shared" si="1"/>
        <v>9132.613437369957</v>
      </c>
    </row>
    <row r="22" spans="2:17" ht="16.5" thickBot="1" x14ac:dyDescent="0.3">
      <c r="B22" s="17">
        <v>16</v>
      </c>
      <c r="C22" s="41" t="s">
        <v>35</v>
      </c>
      <c r="D22" s="19">
        <v>804564.00198581384</v>
      </c>
      <c r="E22" s="20">
        <v>705174.31368653476</v>
      </c>
      <c r="F22" s="20">
        <v>503199.10839789652</v>
      </c>
      <c r="G22" s="20">
        <v>185074.336237949</v>
      </c>
      <c r="H22" s="20">
        <v>1423368.2999101912</v>
      </c>
      <c r="I22" s="20">
        <v>427939.17988416989</v>
      </c>
      <c r="J22" s="20">
        <v>1147708.528041367</v>
      </c>
      <c r="K22" s="20">
        <v>251716.61787694239</v>
      </c>
      <c r="L22" s="20">
        <v>34286.163655806624</v>
      </c>
      <c r="M22" s="20">
        <v>217421.25149419502</v>
      </c>
      <c r="N22" s="20">
        <f t="shared" si="0"/>
        <v>5700451.801170866</v>
      </c>
      <c r="O22" s="20">
        <v>971526.25784687046</v>
      </c>
      <c r="P22" s="21">
        <f t="shared" si="1"/>
        <v>6671978.0590177365</v>
      </c>
    </row>
  </sheetData>
  <mergeCells count="5">
    <mergeCell ref="B2:P2"/>
    <mergeCell ref="B3:P3"/>
    <mergeCell ref="B5:B6"/>
    <mergeCell ref="C5:C6"/>
    <mergeCell ref="D6:P6"/>
  </mergeCells>
  <conditionalFormatting sqref="D7:K22">
    <cfRule type="containsBlanks" dxfId="16" priority="4">
      <formula>LEN(TRIM(D7))=0</formula>
    </cfRule>
  </conditionalFormatting>
  <conditionalFormatting sqref="L7:L22">
    <cfRule type="containsBlanks" dxfId="15" priority="3">
      <formula>LEN(TRIM(L7))=0</formula>
    </cfRule>
  </conditionalFormatting>
  <conditionalFormatting sqref="M7:M22">
    <cfRule type="containsBlanks" dxfId="14" priority="2">
      <formula>LEN(TRIM(M7))=0</formula>
    </cfRule>
  </conditionalFormatting>
  <conditionalFormatting sqref="N7:P22">
    <cfRule type="containsBlanks" dxfId="13" priority="1">
      <formula>LEN(TRIM(N7))=0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22"/>
  <sheetViews>
    <sheetView workbookViewId="0">
      <selection sqref="A1:XFD1048576"/>
    </sheetView>
  </sheetViews>
  <sheetFormatPr defaultRowHeight="15" x14ac:dyDescent="0.25"/>
  <cols>
    <col min="2" max="2" width="11.140625" customWidth="1"/>
    <col min="3" max="3" width="40.7109375" customWidth="1"/>
    <col min="4" max="4" width="10" customWidth="1"/>
    <col min="5" max="5" width="9.85546875" customWidth="1"/>
    <col min="6" max="20" width="11.7109375" customWidth="1"/>
  </cols>
  <sheetData>
    <row r="1" spans="2:20" ht="15.75" thickBot="1" x14ac:dyDescent="0.3"/>
    <row r="2" spans="2:20" ht="57.75" customHeight="1" thickBot="1" x14ac:dyDescent="0.3">
      <c r="B2" s="57" t="s">
        <v>36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9"/>
      <c r="Q2" s="26"/>
      <c r="R2" s="26"/>
      <c r="S2" s="26"/>
      <c r="T2" s="26"/>
    </row>
    <row r="3" spans="2:20" ht="21.75" thickBot="1" x14ac:dyDescent="0.3">
      <c r="B3" s="60">
        <v>2022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2"/>
      <c r="Q3" s="26"/>
      <c r="R3" s="26"/>
      <c r="S3" s="26"/>
      <c r="T3" s="26"/>
    </row>
    <row r="4" spans="2:20" ht="15.75" thickBot="1" x14ac:dyDescent="0.3">
      <c r="B4" s="31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2:20" ht="32.25" thickBot="1" x14ac:dyDescent="0.3">
      <c r="B5" s="63" t="s">
        <v>6</v>
      </c>
      <c r="C5" s="65" t="s">
        <v>7</v>
      </c>
      <c r="D5" s="1" t="s">
        <v>8</v>
      </c>
      <c r="E5" s="1" t="s">
        <v>9</v>
      </c>
      <c r="F5" s="1" t="s">
        <v>10</v>
      </c>
      <c r="G5" s="1" t="s">
        <v>11</v>
      </c>
      <c r="H5" s="1" t="s">
        <v>12</v>
      </c>
      <c r="I5" s="2" t="s">
        <v>13</v>
      </c>
      <c r="J5" s="2" t="s">
        <v>27</v>
      </c>
      <c r="K5" s="2" t="s">
        <v>28</v>
      </c>
      <c r="L5" s="2" t="s">
        <v>29</v>
      </c>
      <c r="M5" s="2" t="s">
        <v>15</v>
      </c>
      <c r="N5" s="22" t="s">
        <v>16</v>
      </c>
      <c r="O5" s="1" t="s">
        <v>5</v>
      </c>
      <c r="P5" s="24" t="s">
        <v>17</v>
      </c>
    </row>
    <row r="6" spans="2:20" ht="15.75" thickBot="1" x14ac:dyDescent="0.3">
      <c r="B6" s="64"/>
      <c r="C6" s="66"/>
      <c r="D6" s="67" t="s">
        <v>30</v>
      </c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9"/>
    </row>
    <row r="7" spans="2:20" ht="15.75" x14ac:dyDescent="0.25">
      <c r="B7" s="3">
        <v>1</v>
      </c>
      <c r="C7" s="4" t="s">
        <v>0</v>
      </c>
      <c r="D7" s="7">
        <v>2459.1973896430268</v>
      </c>
      <c r="E7" s="8">
        <v>9.57</v>
      </c>
      <c r="F7" s="8">
        <v>9084.5654895511052</v>
      </c>
      <c r="G7" s="8">
        <v>0</v>
      </c>
      <c r="H7" s="8">
        <v>0</v>
      </c>
      <c r="I7" s="8">
        <v>0</v>
      </c>
      <c r="J7" s="8">
        <v>205966.77092049507</v>
      </c>
      <c r="K7" s="8">
        <v>8667.4714034032477</v>
      </c>
      <c r="L7" s="8">
        <v>0</v>
      </c>
      <c r="M7" s="8">
        <v>0</v>
      </c>
      <c r="N7" s="23">
        <f>SUM(D7:M7)</f>
        <v>226187.57520309245</v>
      </c>
      <c r="O7" s="8">
        <v>0</v>
      </c>
      <c r="P7" s="25">
        <f>SUM(N7:O7)</f>
        <v>226187.57520309245</v>
      </c>
    </row>
    <row r="8" spans="2:20" ht="15.75" x14ac:dyDescent="0.25">
      <c r="B8" s="5">
        <v>2</v>
      </c>
      <c r="C8" s="6" t="s">
        <v>1</v>
      </c>
      <c r="D8" s="9">
        <v>157636.57021084448</v>
      </c>
      <c r="E8" s="10">
        <v>14083.369727099416</v>
      </c>
      <c r="F8" s="10">
        <v>127896.5815957458</v>
      </c>
      <c r="G8" s="10">
        <v>3497.2414436320523</v>
      </c>
      <c r="H8" s="10">
        <v>50072.216051504285</v>
      </c>
      <c r="I8" s="10">
        <v>31450.875249307646</v>
      </c>
      <c r="J8" s="10">
        <v>512457.61388654378</v>
      </c>
      <c r="K8" s="10">
        <v>78119.373024961984</v>
      </c>
      <c r="L8" s="10">
        <v>2821.2063681263298</v>
      </c>
      <c r="M8" s="10">
        <v>29860.894570649216</v>
      </c>
      <c r="N8" s="15">
        <f t="shared" ref="N8:N22" si="0">SUM(D8:M8)</f>
        <v>1007895.9421284151</v>
      </c>
      <c r="O8" s="10">
        <v>175494.85895710447</v>
      </c>
      <c r="P8" s="16">
        <f t="shared" ref="P8:P22" si="1">SUM(N8:O8)</f>
        <v>1183390.8010855196</v>
      </c>
      <c r="Q8" s="11"/>
    </row>
    <row r="9" spans="2:20" ht="15.75" x14ac:dyDescent="0.25">
      <c r="B9" s="5">
        <v>3</v>
      </c>
      <c r="C9" s="6" t="s">
        <v>18</v>
      </c>
      <c r="D9" s="9">
        <v>40489.23278546473</v>
      </c>
      <c r="E9" s="10">
        <v>1767.7599999999998</v>
      </c>
      <c r="F9" s="10">
        <v>8110.08</v>
      </c>
      <c r="G9" s="10">
        <v>60.55</v>
      </c>
      <c r="H9" s="10">
        <v>64630.101097753053</v>
      </c>
      <c r="I9" s="10">
        <v>2515.6378461286772</v>
      </c>
      <c r="J9" s="10">
        <v>118960.57559358518</v>
      </c>
      <c r="K9" s="10">
        <v>27413.131245577442</v>
      </c>
      <c r="L9" s="10">
        <v>1174.6955922115737</v>
      </c>
      <c r="M9" s="10">
        <v>25183.240831682124</v>
      </c>
      <c r="N9" s="15">
        <f t="shared" si="0"/>
        <v>290305.00499240274</v>
      </c>
      <c r="O9" s="10">
        <v>75366.018151771903</v>
      </c>
      <c r="P9" s="16">
        <f t="shared" si="1"/>
        <v>365671.02314417466</v>
      </c>
      <c r="Q9" s="11"/>
    </row>
    <row r="10" spans="2:20" ht="15.75" x14ac:dyDescent="0.25">
      <c r="B10" s="5">
        <v>4</v>
      </c>
      <c r="C10" s="6" t="s">
        <v>2</v>
      </c>
      <c r="D10" s="9">
        <v>0</v>
      </c>
      <c r="E10" s="10">
        <v>0</v>
      </c>
      <c r="F10" s="10">
        <v>0</v>
      </c>
      <c r="G10" s="10">
        <v>0</v>
      </c>
      <c r="H10" s="10">
        <v>788.22100084336876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5">
        <f t="shared" si="0"/>
        <v>788.22100084336876</v>
      </c>
      <c r="O10" s="10">
        <v>1113.3</v>
      </c>
      <c r="P10" s="16">
        <f t="shared" si="1"/>
        <v>1901.5210008433687</v>
      </c>
      <c r="Q10" s="11"/>
    </row>
    <row r="11" spans="2:20" ht="15.75" x14ac:dyDescent="0.25">
      <c r="B11" s="5">
        <v>5</v>
      </c>
      <c r="C11" s="6" t="s">
        <v>3</v>
      </c>
      <c r="D11" s="9">
        <v>1857.81</v>
      </c>
      <c r="E11" s="10">
        <v>3961.35</v>
      </c>
      <c r="F11" s="10">
        <v>4653.6000000000004</v>
      </c>
      <c r="G11" s="10">
        <v>1086.5700000000002</v>
      </c>
      <c r="H11" s="10">
        <v>240.46</v>
      </c>
      <c r="I11" s="10">
        <v>2498.6200000000003</v>
      </c>
      <c r="J11" s="10">
        <v>63384.578998181234</v>
      </c>
      <c r="K11" s="10">
        <v>47574.902606221367</v>
      </c>
      <c r="L11" s="10">
        <v>18.98</v>
      </c>
      <c r="M11" s="10">
        <v>842.66961186675655</v>
      </c>
      <c r="N11" s="15">
        <f t="shared" si="0"/>
        <v>126119.54121626935</v>
      </c>
      <c r="O11" s="10">
        <v>101094.74060216168</v>
      </c>
      <c r="P11" s="16">
        <f t="shared" si="1"/>
        <v>227214.28181843105</v>
      </c>
      <c r="Q11" s="11"/>
    </row>
    <row r="12" spans="2:20" ht="15.75" x14ac:dyDescent="0.25">
      <c r="B12" s="5">
        <v>6</v>
      </c>
      <c r="C12" s="6" t="s">
        <v>4</v>
      </c>
      <c r="D12" s="9">
        <v>13666.396409617748</v>
      </c>
      <c r="E12" s="10">
        <v>11218.33</v>
      </c>
      <c r="F12" s="10">
        <v>47598.60473328481</v>
      </c>
      <c r="G12" s="10">
        <v>5847.43</v>
      </c>
      <c r="H12" s="10">
        <v>1583.9896029702836</v>
      </c>
      <c r="I12" s="10">
        <v>10802.452686794406</v>
      </c>
      <c r="J12" s="10">
        <v>137967.29251543005</v>
      </c>
      <c r="K12" s="10">
        <v>41870.041223684646</v>
      </c>
      <c r="L12" s="10">
        <v>16482.017</v>
      </c>
      <c r="M12" s="10">
        <v>22669.617615827876</v>
      </c>
      <c r="N12" s="15">
        <f t="shared" si="0"/>
        <v>309706.17178760975</v>
      </c>
      <c r="O12" s="10">
        <v>302465.10235439549</v>
      </c>
      <c r="P12" s="16">
        <f t="shared" si="1"/>
        <v>612171.27414200525</v>
      </c>
      <c r="Q12" s="11"/>
    </row>
    <row r="13" spans="2:20" ht="15.75" x14ac:dyDescent="0.25">
      <c r="B13" s="5">
        <v>7</v>
      </c>
      <c r="C13" s="6" t="s">
        <v>19</v>
      </c>
      <c r="D13" s="9">
        <v>8071.3473863158997</v>
      </c>
      <c r="E13" s="10">
        <v>1388.0264038293653</v>
      </c>
      <c r="F13" s="10">
        <v>3581.6400000000003</v>
      </c>
      <c r="G13" s="10">
        <v>61.4</v>
      </c>
      <c r="H13" s="10">
        <v>105956.57504356615</v>
      </c>
      <c r="I13" s="10">
        <v>5539.6677696319593</v>
      </c>
      <c r="J13" s="10">
        <v>50491.918364211619</v>
      </c>
      <c r="K13" s="10">
        <v>7640.0736460663884</v>
      </c>
      <c r="L13" s="10">
        <v>141.0080900436779</v>
      </c>
      <c r="M13" s="10">
        <v>2700.4780105323657</v>
      </c>
      <c r="N13" s="15">
        <f t="shared" si="0"/>
        <v>185572.1347141974</v>
      </c>
      <c r="O13" s="10">
        <v>25769.669816782964</v>
      </c>
      <c r="P13" s="16">
        <f t="shared" si="1"/>
        <v>211341.80453098036</v>
      </c>
      <c r="Q13" s="11"/>
    </row>
    <row r="14" spans="2:20" ht="15.75" x14ac:dyDescent="0.25">
      <c r="B14" s="5">
        <v>8</v>
      </c>
      <c r="C14" s="6" t="s">
        <v>20</v>
      </c>
      <c r="D14" s="9">
        <v>408.10952933741117</v>
      </c>
      <c r="E14" s="10">
        <v>580.96</v>
      </c>
      <c r="F14" s="10">
        <v>262.22942327507155</v>
      </c>
      <c r="G14" s="10">
        <v>276.35000000000002</v>
      </c>
      <c r="H14" s="10">
        <v>3600.1590971869509</v>
      </c>
      <c r="I14" s="10">
        <v>3291.7485485350526</v>
      </c>
      <c r="J14" s="10">
        <v>57609.864552245563</v>
      </c>
      <c r="K14" s="10">
        <v>90</v>
      </c>
      <c r="L14" s="10">
        <v>0</v>
      </c>
      <c r="M14" s="10">
        <v>0</v>
      </c>
      <c r="N14" s="15">
        <f t="shared" si="0"/>
        <v>66119.421150580049</v>
      </c>
      <c r="O14" s="10">
        <v>6993.265702024516</v>
      </c>
      <c r="P14" s="16">
        <f t="shared" si="1"/>
        <v>73112.686852604558</v>
      </c>
      <c r="Q14" s="11"/>
    </row>
    <row r="15" spans="2:20" ht="15.75" x14ac:dyDescent="0.25">
      <c r="B15" s="12">
        <v>9</v>
      </c>
      <c r="C15" s="13" t="s">
        <v>24</v>
      </c>
      <c r="D15" s="14">
        <v>224588.66371122329</v>
      </c>
      <c r="E15" s="15">
        <v>33009.366130928778</v>
      </c>
      <c r="F15" s="15">
        <v>201187.3012418568</v>
      </c>
      <c r="G15" s="15">
        <v>10829.541443632053</v>
      </c>
      <c r="H15" s="15">
        <v>226871.72189382405</v>
      </c>
      <c r="I15" s="15">
        <v>56099.002100397745</v>
      </c>
      <c r="J15" s="15">
        <v>1146838.6148306925</v>
      </c>
      <c r="K15" s="15">
        <v>211374.9931499151</v>
      </c>
      <c r="L15" s="15">
        <v>20637.907050381582</v>
      </c>
      <c r="M15" s="15">
        <v>81256.90064055835</v>
      </c>
      <c r="N15" s="15">
        <f t="shared" si="0"/>
        <v>2212694.0121934102</v>
      </c>
      <c r="O15" s="15">
        <v>688296.95558424096</v>
      </c>
      <c r="P15" s="16">
        <f t="shared" si="1"/>
        <v>2900990.9677776513</v>
      </c>
      <c r="Q15" s="11"/>
    </row>
    <row r="16" spans="2:20" ht="15.75" x14ac:dyDescent="0.25">
      <c r="B16" s="5">
        <v>10</v>
      </c>
      <c r="C16" s="6" t="s">
        <v>21</v>
      </c>
      <c r="D16" s="9">
        <v>21154.217538964411</v>
      </c>
      <c r="E16" s="10">
        <v>31382.818345086453</v>
      </c>
      <c r="F16" s="10">
        <v>16056.79761255489</v>
      </c>
      <c r="G16" s="10">
        <v>8083.900673125926</v>
      </c>
      <c r="H16" s="10">
        <v>44795.135204834005</v>
      </c>
      <c r="I16" s="10">
        <v>87242.93996738283</v>
      </c>
      <c r="J16" s="10">
        <v>24473.336750565373</v>
      </c>
      <c r="K16" s="10">
        <v>7489.7789171524473</v>
      </c>
      <c r="L16" s="10">
        <v>2379.3521338175765</v>
      </c>
      <c r="M16" s="10">
        <v>17390.885577829791</v>
      </c>
      <c r="N16" s="15">
        <f t="shared" si="0"/>
        <v>260449.16272131371</v>
      </c>
      <c r="O16" s="10">
        <v>48557.38991360928</v>
      </c>
      <c r="P16" s="16">
        <f t="shared" si="1"/>
        <v>309006.55263492302</v>
      </c>
      <c r="Q16" s="11"/>
    </row>
    <row r="17" spans="2:17" ht="15.75" x14ac:dyDescent="0.25">
      <c r="B17" s="5">
        <v>11</v>
      </c>
      <c r="C17" s="6" t="s">
        <v>22</v>
      </c>
      <c r="D17" s="9">
        <v>554361.25147376931</v>
      </c>
      <c r="E17" s="10">
        <v>701845.77629530232</v>
      </c>
      <c r="F17" s="10">
        <v>309358.46475456364</v>
      </c>
      <c r="G17" s="10">
        <v>167056.91993801662</v>
      </c>
      <c r="H17" s="10">
        <v>788368.99741572165</v>
      </c>
      <c r="I17" s="10">
        <v>497535.22114590777</v>
      </c>
      <c r="J17" s="10">
        <v>71290.724805719597</v>
      </c>
      <c r="K17" s="10">
        <v>34602.012441398547</v>
      </c>
      <c r="L17" s="10">
        <v>7012.5194604869885</v>
      </c>
      <c r="M17" s="10">
        <v>141139.41949504538</v>
      </c>
      <c r="N17" s="15">
        <f t="shared" si="0"/>
        <v>3272571.3072259324</v>
      </c>
      <c r="O17" s="10">
        <v>388216.39939739782</v>
      </c>
      <c r="P17" s="16">
        <f t="shared" si="1"/>
        <v>3660787.7066233302</v>
      </c>
      <c r="Q17" s="11"/>
    </row>
    <row r="18" spans="2:17" ht="15.75" x14ac:dyDescent="0.25">
      <c r="B18" s="5">
        <v>12</v>
      </c>
      <c r="C18" s="6" t="s">
        <v>23</v>
      </c>
      <c r="D18" s="9">
        <v>41233.419595231782</v>
      </c>
      <c r="E18" s="10">
        <v>32333.242767245025</v>
      </c>
      <c r="F18" s="10">
        <v>11999.596337405497</v>
      </c>
      <c r="G18" s="10">
        <v>8715.0976325397824</v>
      </c>
      <c r="H18" s="10">
        <v>228757.99149275359</v>
      </c>
      <c r="I18" s="10">
        <v>69877.191068925094</v>
      </c>
      <c r="J18" s="10">
        <v>11798.117561525112</v>
      </c>
      <c r="K18" s="10">
        <v>5011.5101902112856</v>
      </c>
      <c r="L18" s="10">
        <v>1132.2011182706865</v>
      </c>
      <c r="M18" s="10">
        <v>20333.140274896869</v>
      </c>
      <c r="N18" s="15">
        <f t="shared" si="0"/>
        <v>431191.50803900475</v>
      </c>
      <c r="O18" s="10">
        <v>41679.140679871212</v>
      </c>
      <c r="P18" s="16">
        <f t="shared" si="1"/>
        <v>472870.64871887595</v>
      </c>
      <c r="Q18" s="11"/>
    </row>
    <row r="19" spans="2:17" ht="15.75" x14ac:dyDescent="0.25">
      <c r="B19" s="12">
        <v>13</v>
      </c>
      <c r="C19" s="13" t="s">
        <v>25</v>
      </c>
      <c r="D19" s="14">
        <v>616748.88860796555</v>
      </c>
      <c r="E19" s="15">
        <v>765561.8374076339</v>
      </c>
      <c r="F19" s="15">
        <v>337414.858704524</v>
      </c>
      <c r="G19" s="15">
        <v>183855.91824368233</v>
      </c>
      <c r="H19" s="15">
        <v>1061922.1241133092</v>
      </c>
      <c r="I19" s="15">
        <v>654655.35218221578</v>
      </c>
      <c r="J19" s="15">
        <v>107562.17911781007</v>
      </c>
      <c r="K19" s="15">
        <v>47103.301548762283</v>
      </c>
      <c r="L19" s="15">
        <v>10524.072712575249</v>
      </c>
      <c r="M19" s="15">
        <v>178863.44534777204</v>
      </c>
      <c r="N19" s="15">
        <f t="shared" si="0"/>
        <v>3964211.9779862501</v>
      </c>
      <c r="O19" s="15">
        <v>478452.92999087833</v>
      </c>
      <c r="P19" s="16">
        <f t="shared" si="1"/>
        <v>4442664.9079771284</v>
      </c>
      <c r="Q19" s="11"/>
    </row>
    <row r="20" spans="2:17" ht="15.75" x14ac:dyDescent="0.25">
      <c r="B20" s="12">
        <v>14</v>
      </c>
      <c r="C20" s="36" t="s">
        <v>26</v>
      </c>
      <c r="D20" s="47">
        <v>841337.55231918884</v>
      </c>
      <c r="E20" s="38">
        <v>798571.20353856275</v>
      </c>
      <c r="F20" s="38">
        <v>538602.15994638077</v>
      </c>
      <c r="G20" s="38">
        <v>194685.4596873144</v>
      </c>
      <c r="H20" s="38">
        <v>1288793.8460071334</v>
      </c>
      <c r="I20" s="38">
        <v>710754.35428261338</v>
      </c>
      <c r="J20" s="38">
        <v>1254400.7939485025</v>
      </c>
      <c r="K20" s="38">
        <v>258478.29469867737</v>
      </c>
      <c r="L20" s="38">
        <v>31161.979762956827</v>
      </c>
      <c r="M20" s="38">
        <v>260120.34598833031</v>
      </c>
      <c r="N20" s="15">
        <f t="shared" si="0"/>
        <v>6176905.9901796598</v>
      </c>
      <c r="O20" s="15">
        <v>1166749.8855751194</v>
      </c>
      <c r="P20" s="16">
        <f t="shared" si="1"/>
        <v>7343655.8757547792</v>
      </c>
      <c r="Q20" s="11"/>
    </row>
    <row r="21" spans="2:17" ht="15.75" x14ac:dyDescent="0.25">
      <c r="B21" s="5">
        <v>15</v>
      </c>
      <c r="C21" s="6" t="s">
        <v>34</v>
      </c>
      <c r="D21" s="9">
        <v>166.59958817023477</v>
      </c>
      <c r="E21" s="10">
        <v>75.582096014517262</v>
      </c>
      <c r="F21" s="10">
        <v>65</v>
      </c>
      <c r="G21" s="10">
        <v>8</v>
      </c>
      <c r="H21" s="10">
        <v>453.74139137768424</v>
      </c>
      <c r="I21" s="10">
        <v>481.76</v>
      </c>
      <c r="J21" s="10">
        <v>965.61728772969991</v>
      </c>
      <c r="K21" s="10">
        <v>0</v>
      </c>
      <c r="L21" s="10">
        <v>0</v>
      </c>
      <c r="M21" s="10">
        <v>0</v>
      </c>
      <c r="N21" s="10">
        <f t="shared" si="0"/>
        <v>2216.3003632921364</v>
      </c>
      <c r="O21" s="10">
        <v>1947.6</v>
      </c>
      <c r="P21" s="40">
        <f t="shared" si="1"/>
        <v>4163.9003632921358</v>
      </c>
    </row>
    <row r="22" spans="2:17" ht="16.5" thickBot="1" x14ac:dyDescent="0.3">
      <c r="B22" s="17">
        <v>16</v>
      </c>
      <c r="C22" s="41" t="s">
        <v>35</v>
      </c>
      <c r="D22" s="19">
        <v>841504.15190735913</v>
      </c>
      <c r="E22" s="20">
        <v>798646.78563457727</v>
      </c>
      <c r="F22" s="20">
        <v>538667.15994638077</v>
      </c>
      <c r="G22" s="20">
        <v>194693.4596873144</v>
      </c>
      <c r="H22" s="20">
        <v>1289247.5873985109</v>
      </c>
      <c r="I22" s="20">
        <v>711236.11428261339</v>
      </c>
      <c r="J22" s="20">
        <v>1255366.4112362321</v>
      </c>
      <c r="K22" s="20">
        <v>258478.29469867737</v>
      </c>
      <c r="L22" s="20">
        <v>31161.979762956827</v>
      </c>
      <c r="M22" s="20">
        <v>260120.34598833031</v>
      </c>
      <c r="N22" s="20">
        <f t="shared" si="0"/>
        <v>6179122.2905429518</v>
      </c>
      <c r="O22" s="20">
        <v>1168697.4855751195</v>
      </c>
      <c r="P22" s="21">
        <f t="shared" si="1"/>
        <v>7347819.7761180717</v>
      </c>
    </row>
  </sheetData>
  <mergeCells count="5">
    <mergeCell ref="B2:P2"/>
    <mergeCell ref="B3:P3"/>
    <mergeCell ref="B5:B6"/>
    <mergeCell ref="C5:C6"/>
    <mergeCell ref="D6:P6"/>
  </mergeCells>
  <conditionalFormatting sqref="D7:K22">
    <cfRule type="containsBlanks" dxfId="12" priority="4">
      <formula>LEN(TRIM(D7))=0</formula>
    </cfRule>
  </conditionalFormatting>
  <conditionalFormatting sqref="L7:L22">
    <cfRule type="containsBlanks" dxfId="11" priority="3">
      <formula>LEN(TRIM(L7))=0</formula>
    </cfRule>
  </conditionalFormatting>
  <conditionalFormatting sqref="M7:M22">
    <cfRule type="containsBlanks" dxfId="10" priority="2">
      <formula>LEN(TRIM(M7))=0</formula>
    </cfRule>
  </conditionalFormatting>
  <conditionalFormatting sqref="N7:P22">
    <cfRule type="containsBlanks" dxfId="9" priority="1">
      <formula>LEN(TRIM(N7))=0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22"/>
  <sheetViews>
    <sheetView workbookViewId="0">
      <selection activeCell="E29" sqref="E29"/>
    </sheetView>
  </sheetViews>
  <sheetFormatPr defaultRowHeight="15" x14ac:dyDescent="0.25"/>
  <cols>
    <col min="2" max="2" width="11.140625" customWidth="1"/>
    <col min="3" max="3" width="40.7109375" customWidth="1"/>
    <col min="4" max="4" width="10" customWidth="1"/>
    <col min="5" max="5" width="9.85546875" customWidth="1"/>
    <col min="6" max="20" width="11.7109375" customWidth="1"/>
  </cols>
  <sheetData>
    <row r="1" spans="2:20" ht="15.75" thickBot="1" x14ac:dyDescent="0.3"/>
    <row r="2" spans="2:20" ht="57.75" customHeight="1" thickBot="1" x14ac:dyDescent="0.3">
      <c r="B2" s="57" t="s">
        <v>36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9"/>
      <c r="Q2" s="26"/>
      <c r="R2" s="26"/>
      <c r="S2" s="26"/>
      <c r="T2" s="26"/>
    </row>
    <row r="3" spans="2:20" ht="21.75" thickBot="1" x14ac:dyDescent="0.3">
      <c r="B3" s="60">
        <v>2021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2"/>
      <c r="Q3" s="26"/>
      <c r="R3" s="26"/>
      <c r="S3" s="26"/>
      <c r="T3" s="26"/>
    </row>
    <row r="4" spans="2:20" ht="15.75" thickBot="1" x14ac:dyDescent="0.3">
      <c r="B4" s="31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2:20" ht="32.25" thickBot="1" x14ac:dyDescent="0.3">
      <c r="B5" s="63" t="s">
        <v>6</v>
      </c>
      <c r="C5" s="65" t="s">
        <v>7</v>
      </c>
      <c r="D5" s="1" t="s">
        <v>8</v>
      </c>
      <c r="E5" s="1" t="s">
        <v>9</v>
      </c>
      <c r="F5" s="1" t="s">
        <v>10</v>
      </c>
      <c r="G5" s="1" t="s">
        <v>11</v>
      </c>
      <c r="H5" s="1" t="s">
        <v>12</v>
      </c>
      <c r="I5" s="2" t="s">
        <v>13</v>
      </c>
      <c r="J5" s="2" t="s">
        <v>27</v>
      </c>
      <c r="K5" s="2" t="s">
        <v>28</v>
      </c>
      <c r="L5" s="2" t="s">
        <v>29</v>
      </c>
      <c r="M5" s="2" t="s">
        <v>15</v>
      </c>
      <c r="N5" s="22" t="s">
        <v>16</v>
      </c>
      <c r="O5" s="1" t="s">
        <v>5</v>
      </c>
      <c r="P5" s="24" t="s">
        <v>17</v>
      </c>
    </row>
    <row r="6" spans="2:20" ht="15.75" thickBot="1" x14ac:dyDescent="0.3">
      <c r="B6" s="64"/>
      <c r="C6" s="66"/>
      <c r="D6" s="67" t="s">
        <v>30</v>
      </c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9"/>
    </row>
    <row r="7" spans="2:20" ht="15.75" x14ac:dyDescent="0.25">
      <c r="B7" s="3">
        <v>1</v>
      </c>
      <c r="C7" s="4" t="s">
        <v>0</v>
      </c>
      <c r="D7" s="8">
        <v>1405.5084769307623</v>
      </c>
      <c r="E7" s="8">
        <v>9.67</v>
      </c>
      <c r="F7" s="8">
        <v>9642.6299999999992</v>
      </c>
      <c r="G7" s="8">
        <v>0</v>
      </c>
      <c r="H7" s="8">
        <v>223.84170442583974</v>
      </c>
      <c r="I7" s="8">
        <v>20.36</v>
      </c>
      <c r="J7" s="8">
        <v>129407.6923426837</v>
      </c>
      <c r="K7" s="8">
        <v>10225.213521355769</v>
      </c>
      <c r="L7" s="8">
        <v>0</v>
      </c>
      <c r="M7" s="8">
        <v>0</v>
      </c>
      <c r="N7" s="23">
        <v>150934.91604539606</v>
      </c>
      <c r="O7" s="8">
        <v>0</v>
      </c>
      <c r="P7" s="25">
        <v>150934.91604539606</v>
      </c>
    </row>
    <row r="8" spans="2:20" ht="15.75" x14ac:dyDescent="0.25">
      <c r="B8" s="5">
        <v>2</v>
      </c>
      <c r="C8" s="6" t="s">
        <v>1</v>
      </c>
      <c r="D8" s="10">
        <v>151202.68362089517</v>
      </c>
      <c r="E8" s="10">
        <v>11489.258091069731</v>
      </c>
      <c r="F8" s="10">
        <v>126799.81476485352</v>
      </c>
      <c r="G8" s="10">
        <v>3061.2699422003379</v>
      </c>
      <c r="H8" s="10">
        <v>64133.064082784244</v>
      </c>
      <c r="I8" s="10">
        <v>27814.585241539717</v>
      </c>
      <c r="J8" s="10">
        <v>445604.30998656736</v>
      </c>
      <c r="K8" s="10">
        <v>93389.318805185772</v>
      </c>
      <c r="L8" s="10">
        <v>1425.375</v>
      </c>
      <c r="M8" s="10">
        <v>23737.619705557307</v>
      </c>
      <c r="N8" s="45">
        <v>948657.29924065305</v>
      </c>
      <c r="O8" s="10">
        <v>226678.21453020119</v>
      </c>
      <c r="P8" s="46">
        <v>1175335.5137708543</v>
      </c>
      <c r="Q8" s="11"/>
    </row>
    <row r="9" spans="2:20" ht="15.75" x14ac:dyDescent="0.25">
      <c r="B9" s="5">
        <v>3</v>
      </c>
      <c r="C9" s="6" t="s">
        <v>18</v>
      </c>
      <c r="D9" s="10">
        <v>33539.676453677435</v>
      </c>
      <c r="E9" s="10">
        <v>1452.6527699515736</v>
      </c>
      <c r="F9" s="10">
        <v>9509.208499737646</v>
      </c>
      <c r="G9" s="10">
        <v>157.66</v>
      </c>
      <c r="H9" s="10">
        <v>71510.354370138157</v>
      </c>
      <c r="I9" s="10">
        <v>3358.635041624781</v>
      </c>
      <c r="J9" s="10">
        <v>162284.08526536779</v>
      </c>
      <c r="K9" s="10">
        <v>28704.086430420291</v>
      </c>
      <c r="L9" s="10">
        <v>295.99</v>
      </c>
      <c r="M9" s="10">
        <v>24656.933903310593</v>
      </c>
      <c r="N9" s="45">
        <v>335469.2827342283</v>
      </c>
      <c r="O9" s="10">
        <v>76410.065792369947</v>
      </c>
      <c r="P9" s="46">
        <v>411879.34852659825</v>
      </c>
      <c r="Q9" s="11"/>
    </row>
    <row r="10" spans="2:20" ht="15.75" x14ac:dyDescent="0.25">
      <c r="B10" s="5">
        <v>4</v>
      </c>
      <c r="C10" s="6" t="s">
        <v>2</v>
      </c>
      <c r="D10" s="10">
        <v>0</v>
      </c>
      <c r="E10" s="10">
        <v>5.45</v>
      </c>
      <c r="F10" s="10">
        <v>0</v>
      </c>
      <c r="G10" s="10">
        <v>0</v>
      </c>
      <c r="H10" s="10">
        <v>1006.3389049101636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45">
        <v>1011.7889049101636</v>
      </c>
      <c r="O10" s="10">
        <v>0</v>
      </c>
      <c r="P10" s="46">
        <v>1011.7889049101636</v>
      </c>
      <c r="Q10" s="11"/>
    </row>
    <row r="11" spans="2:20" ht="15.75" x14ac:dyDescent="0.25">
      <c r="B11" s="5">
        <v>5</v>
      </c>
      <c r="C11" s="6" t="s">
        <v>3</v>
      </c>
      <c r="D11" s="10">
        <v>2657.85</v>
      </c>
      <c r="E11" s="10">
        <v>4352.5625539903149</v>
      </c>
      <c r="F11" s="10">
        <v>5873.2000932904857</v>
      </c>
      <c r="G11" s="10">
        <v>725.09234329119352</v>
      </c>
      <c r="H11" s="10">
        <v>0</v>
      </c>
      <c r="I11" s="10">
        <v>1499.8456004119403</v>
      </c>
      <c r="J11" s="10">
        <v>63738.56523355758</v>
      </c>
      <c r="K11" s="10">
        <v>73478.945175446992</v>
      </c>
      <c r="L11" s="10">
        <v>56</v>
      </c>
      <c r="M11" s="10">
        <v>9021.4519058277292</v>
      </c>
      <c r="N11" s="45">
        <v>161403.51290581626</v>
      </c>
      <c r="O11" s="10">
        <v>131473.81125464785</v>
      </c>
      <c r="P11" s="46">
        <v>292877.32416046411</v>
      </c>
      <c r="Q11" s="11"/>
    </row>
    <row r="12" spans="2:20" ht="15.75" x14ac:dyDescent="0.25">
      <c r="B12" s="5">
        <v>6</v>
      </c>
      <c r="C12" s="6" t="s">
        <v>4</v>
      </c>
      <c r="D12" s="10">
        <v>20069.906987106191</v>
      </c>
      <c r="E12" s="10">
        <v>9481.7800000000007</v>
      </c>
      <c r="F12" s="10">
        <v>48098.35</v>
      </c>
      <c r="G12" s="10">
        <v>7342.344135909465</v>
      </c>
      <c r="H12" s="10">
        <v>164.97976690508469</v>
      </c>
      <c r="I12" s="10">
        <v>17076.502073067062</v>
      </c>
      <c r="J12" s="10">
        <v>156173.67019388027</v>
      </c>
      <c r="K12" s="10">
        <v>32977.43728176372</v>
      </c>
      <c r="L12" s="10">
        <v>27606.32060606061</v>
      </c>
      <c r="M12" s="10">
        <v>23919.848292322709</v>
      </c>
      <c r="N12" s="45">
        <v>342911.13933701511</v>
      </c>
      <c r="O12" s="10">
        <v>404904.43710847129</v>
      </c>
      <c r="P12" s="46">
        <v>747815.5764454864</v>
      </c>
      <c r="Q12" s="11"/>
    </row>
    <row r="13" spans="2:20" ht="15.75" x14ac:dyDescent="0.25">
      <c r="B13" s="5">
        <v>7</v>
      </c>
      <c r="C13" s="6" t="s">
        <v>19</v>
      </c>
      <c r="D13" s="10">
        <v>11735.608704890248</v>
      </c>
      <c r="E13" s="10">
        <v>2165.7021287296366</v>
      </c>
      <c r="F13" s="10">
        <v>3252.5881087972339</v>
      </c>
      <c r="G13" s="10">
        <v>278.13061511012387</v>
      </c>
      <c r="H13" s="10">
        <v>103162.42628290009</v>
      </c>
      <c r="I13" s="10">
        <v>8411.9749912884818</v>
      </c>
      <c r="J13" s="10">
        <v>96758.025493136593</v>
      </c>
      <c r="K13" s="10">
        <v>21865.929850585719</v>
      </c>
      <c r="L13" s="10">
        <v>44.873507107549656</v>
      </c>
      <c r="M13" s="10">
        <v>598.19000000000005</v>
      </c>
      <c r="N13" s="45">
        <v>248273.4496825457</v>
      </c>
      <c r="O13" s="10">
        <v>25826.718218388705</v>
      </c>
      <c r="P13" s="46">
        <v>274100.16790093441</v>
      </c>
      <c r="Q13" s="11"/>
    </row>
    <row r="14" spans="2:20" ht="15.75" x14ac:dyDescent="0.25">
      <c r="B14" s="5">
        <v>8</v>
      </c>
      <c r="C14" s="6" t="s">
        <v>20</v>
      </c>
      <c r="D14" s="10">
        <v>2188.6190892345703</v>
      </c>
      <c r="E14" s="10">
        <v>950.4</v>
      </c>
      <c r="F14" s="10">
        <v>869.68217517837081</v>
      </c>
      <c r="G14" s="10">
        <v>128.51812122059758</v>
      </c>
      <c r="H14" s="10">
        <v>7679.2183462287812</v>
      </c>
      <c r="I14" s="10">
        <v>47091.812559227124</v>
      </c>
      <c r="J14" s="10">
        <v>685</v>
      </c>
      <c r="K14" s="10">
        <v>6530.3382612774831</v>
      </c>
      <c r="L14" s="10">
        <v>0</v>
      </c>
      <c r="M14" s="10">
        <v>0</v>
      </c>
      <c r="N14" s="45">
        <v>66123.588552366928</v>
      </c>
      <c r="O14" s="10">
        <v>4488.8818735277237</v>
      </c>
      <c r="P14" s="46">
        <v>70612.470425894659</v>
      </c>
      <c r="Q14" s="11"/>
    </row>
    <row r="15" spans="2:20" ht="15.75" x14ac:dyDescent="0.25">
      <c r="B15" s="12">
        <v>9</v>
      </c>
      <c r="C15" s="13" t="s">
        <v>24</v>
      </c>
      <c r="D15" s="15">
        <v>222799.85333273438</v>
      </c>
      <c r="E15" s="15">
        <v>29907.475543741253</v>
      </c>
      <c r="F15" s="15">
        <v>204045.47364185724</v>
      </c>
      <c r="G15" s="15">
        <v>11693.015157731717</v>
      </c>
      <c r="H15" s="15">
        <v>247880.22345829231</v>
      </c>
      <c r="I15" s="15">
        <v>105273.7155071591</v>
      </c>
      <c r="J15" s="15">
        <v>1054651.3485151934</v>
      </c>
      <c r="K15" s="15">
        <v>267171.26932603575</v>
      </c>
      <c r="L15" s="15">
        <v>29428.559113168158</v>
      </c>
      <c r="M15" s="15">
        <v>81934.043807018345</v>
      </c>
      <c r="N15" s="45">
        <v>2254784.977402932</v>
      </c>
      <c r="O15" s="15">
        <v>869782.12877760665</v>
      </c>
      <c r="P15" s="46">
        <v>3124567.1061805384</v>
      </c>
      <c r="Q15" s="11"/>
    </row>
    <row r="16" spans="2:20" ht="15.75" x14ac:dyDescent="0.25">
      <c r="B16" s="5">
        <v>10</v>
      </c>
      <c r="C16" s="6" t="s">
        <v>21</v>
      </c>
      <c r="D16" s="10">
        <v>16212.051974310161</v>
      </c>
      <c r="E16" s="10">
        <v>20572.141918799447</v>
      </c>
      <c r="F16" s="10">
        <v>10209.86777938964</v>
      </c>
      <c r="G16" s="10">
        <v>8795.7274205137637</v>
      </c>
      <c r="H16" s="10">
        <v>43946.821912164291</v>
      </c>
      <c r="I16" s="10">
        <v>70864.621523565365</v>
      </c>
      <c r="J16" s="10">
        <v>6798.2269656614353</v>
      </c>
      <c r="K16" s="10">
        <v>4108.7104229165616</v>
      </c>
      <c r="L16" s="10">
        <v>803.34</v>
      </c>
      <c r="M16" s="10">
        <v>16071.978335495578</v>
      </c>
      <c r="N16" s="45">
        <v>198383.48825281626</v>
      </c>
      <c r="O16" s="10">
        <v>38530.168429328412</v>
      </c>
      <c r="P16" s="46">
        <v>236913.65668214468</v>
      </c>
      <c r="Q16" s="11"/>
    </row>
    <row r="17" spans="2:17" ht="15.75" x14ac:dyDescent="0.25">
      <c r="B17" s="5">
        <v>11</v>
      </c>
      <c r="C17" s="6" t="s">
        <v>22</v>
      </c>
      <c r="D17" s="10">
        <v>468462.22687429818</v>
      </c>
      <c r="E17" s="10">
        <v>567167.85999985971</v>
      </c>
      <c r="F17" s="10">
        <v>286788.81413066603</v>
      </c>
      <c r="G17" s="10">
        <v>138214.67487029021</v>
      </c>
      <c r="H17" s="10">
        <v>787604.88512654044</v>
      </c>
      <c r="I17" s="10">
        <v>407573.70853813202</v>
      </c>
      <c r="J17" s="10">
        <v>44344.602147450874</v>
      </c>
      <c r="K17" s="10">
        <v>44345.520925193967</v>
      </c>
      <c r="L17" s="10">
        <v>7333.5253464738562</v>
      </c>
      <c r="M17" s="10">
        <v>113723.08807374885</v>
      </c>
      <c r="N17" s="45">
        <v>2865558.906032654</v>
      </c>
      <c r="O17" s="10">
        <v>64399.498698146184</v>
      </c>
      <c r="P17" s="46">
        <v>2929958.4047308001</v>
      </c>
      <c r="Q17" s="11"/>
    </row>
    <row r="18" spans="2:17" ht="15.75" x14ac:dyDescent="0.25">
      <c r="B18" s="5">
        <v>12</v>
      </c>
      <c r="C18" s="6" t="s">
        <v>23</v>
      </c>
      <c r="D18" s="10">
        <v>45025.594232157018</v>
      </c>
      <c r="E18" s="10">
        <v>31943.755582172205</v>
      </c>
      <c r="F18" s="10">
        <v>13070.581529683313</v>
      </c>
      <c r="G18" s="10">
        <v>9470.7930507864403</v>
      </c>
      <c r="H18" s="10">
        <v>130789.53631496421</v>
      </c>
      <c r="I18" s="10">
        <v>48466.335348282679</v>
      </c>
      <c r="J18" s="10">
        <v>5965.1136464853062</v>
      </c>
      <c r="K18" s="10">
        <v>8784.9486712483558</v>
      </c>
      <c r="L18" s="10">
        <v>801.27164567954844</v>
      </c>
      <c r="M18" s="10">
        <v>16240.824332042357</v>
      </c>
      <c r="N18" s="45">
        <v>310558.75435350143</v>
      </c>
      <c r="O18" s="10">
        <v>19442.158363058483</v>
      </c>
      <c r="P18" s="46">
        <v>330000.91271655989</v>
      </c>
      <c r="Q18" s="11"/>
    </row>
    <row r="19" spans="2:17" ht="15.75" x14ac:dyDescent="0.25">
      <c r="B19" s="12">
        <v>13</v>
      </c>
      <c r="C19" s="13" t="s">
        <v>25</v>
      </c>
      <c r="D19" s="15">
        <v>529699.87308076536</v>
      </c>
      <c r="E19" s="15">
        <v>619683.75750083139</v>
      </c>
      <c r="F19" s="15">
        <v>310069.26343973895</v>
      </c>
      <c r="G19" s="15">
        <v>156481.19534159041</v>
      </c>
      <c r="H19" s="15">
        <v>962341.24335366883</v>
      </c>
      <c r="I19" s="15">
        <v>526904.66540997999</v>
      </c>
      <c r="J19" s="15">
        <v>57107.942759597601</v>
      </c>
      <c r="K19" s="15">
        <v>57239.180019358886</v>
      </c>
      <c r="L19" s="15">
        <v>8938.1369921534042</v>
      </c>
      <c r="M19" s="15">
        <v>146035.89074128677</v>
      </c>
      <c r="N19" s="45">
        <v>3374501.1486389716</v>
      </c>
      <c r="O19" s="15">
        <v>122371.82549053307</v>
      </c>
      <c r="P19" s="46">
        <v>3496872.9741295045</v>
      </c>
      <c r="Q19" s="11"/>
    </row>
    <row r="20" spans="2:17" ht="15.75" x14ac:dyDescent="0.25">
      <c r="B20" s="12">
        <v>14</v>
      </c>
      <c r="C20" s="36" t="s">
        <v>26</v>
      </c>
      <c r="D20" s="15">
        <v>752499.72641349968</v>
      </c>
      <c r="E20" s="15">
        <v>649591.23304457264</v>
      </c>
      <c r="F20" s="15">
        <v>514114.73708159628</v>
      </c>
      <c r="G20" s="15">
        <v>168174.21049932213</v>
      </c>
      <c r="H20" s="15">
        <v>1210221.4668119613</v>
      </c>
      <c r="I20" s="15">
        <v>632178.38091713912</v>
      </c>
      <c r="J20" s="15">
        <v>1111759.2912747909</v>
      </c>
      <c r="K20" s="15">
        <v>324410.44934539462</v>
      </c>
      <c r="L20" s="15">
        <v>38366.696105321564</v>
      </c>
      <c r="M20" s="15">
        <v>227969.93454830511</v>
      </c>
      <c r="N20" s="45">
        <v>5629286.1260419041</v>
      </c>
      <c r="O20" s="15">
        <v>992153.95426813979</v>
      </c>
      <c r="P20" s="46">
        <v>6621440.0803100439</v>
      </c>
      <c r="Q20" s="11"/>
    </row>
    <row r="21" spans="2:17" ht="15.75" x14ac:dyDescent="0.25">
      <c r="B21" s="5">
        <v>15</v>
      </c>
      <c r="C21" s="6" t="s">
        <v>34</v>
      </c>
      <c r="D21" s="10">
        <v>356.46169634289367</v>
      </c>
      <c r="E21" s="10">
        <v>328</v>
      </c>
      <c r="F21" s="10">
        <v>37.5</v>
      </c>
      <c r="G21" s="10">
        <v>13</v>
      </c>
      <c r="H21" s="10">
        <v>510.09441012750813</v>
      </c>
      <c r="I21" s="10">
        <v>636</v>
      </c>
      <c r="J21" s="10">
        <v>255.14172564987905</v>
      </c>
      <c r="K21" s="10">
        <v>29</v>
      </c>
      <c r="L21" s="10">
        <v>0</v>
      </c>
      <c r="M21" s="10">
        <v>24</v>
      </c>
      <c r="N21" s="45">
        <v>2189.197832120281</v>
      </c>
      <c r="O21" s="10">
        <v>1328</v>
      </c>
      <c r="P21" s="46">
        <v>3517.197832120281</v>
      </c>
    </row>
    <row r="22" spans="2:17" ht="16.5" thickBot="1" x14ac:dyDescent="0.3">
      <c r="B22" s="17">
        <v>16</v>
      </c>
      <c r="C22" s="41" t="s">
        <v>35</v>
      </c>
      <c r="D22" s="20">
        <v>752856.18810984259</v>
      </c>
      <c r="E22" s="20">
        <v>649919.23304457264</v>
      </c>
      <c r="F22" s="20">
        <v>514152.23708159628</v>
      </c>
      <c r="G22" s="20">
        <v>168187.21049932213</v>
      </c>
      <c r="H22" s="20">
        <v>1210731.561222089</v>
      </c>
      <c r="I22" s="20">
        <v>632814.38091713912</v>
      </c>
      <c r="J22" s="20">
        <v>1112014.4330004409</v>
      </c>
      <c r="K22" s="20">
        <v>324439.44934539462</v>
      </c>
      <c r="L22" s="20">
        <v>38366.696105321564</v>
      </c>
      <c r="M22" s="20">
        <v>227993.93454830511</v>
      </c>
      <c r="N22" s="20">
        <v>5631475.3238740247</v>
      </c>
      <c r="O22" s="20">
        <v>993481.95426813979</v>
      </c>
      <c r="P22" s="21">
        <v>6624957.2781421645</v>
      </c>
    </row>
  </sheetData>
  <mergeCells count="5">
    <mergeCell ref="B2:P2"/>
    <mergeCell ref="B3:P3"/>
    <mergeCell ref="B5:B6"/>
    <mergeCell ref="C5:C6"/>
    <mergeCell ref="D6:P6"/>
  </mergeCells>
  <conditionalFormatting sqref="D7:P22">
    <cfRule type="containsBlanks" dxfId="0" priority="1">
      <formula>LEN(TRIM(D7))=0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22"/>
  <sheetViews>
    <sheetView tabSelected="1" workbookViewId="0">
      <selection activeCell="F30" sqref="F30"/>
    </sheetView>
  </sheetViews>
  <sheetFormatPr defaultRowHeight="15" x14ac:dyDescent="0.25"/>
  <cols>
    <col min="2" max="2" width="11.140625" customWidth="1"/>
    <col min="3" max="3" width="40.7109375" customWidth="1"/>
    <col min="4" max="4" width="10" customWidth="1"/>
    <col min="5" max="5" width="9.85546875" customWidth="1"/>
    <col min="6" max="20" width="11.7109375" customWidth="1"/>
  </cols>
  <sheetData>
    <row r="1" spans="2:20" ht="15.75" thickBot="1" x14ac:dyDescent="0.3"/>
    <row r="2" spans="2:20" ht="57.75" customHeight="1" thickBot="1" x14ac:dyDescent="0.3">
      <c r="B2" s="57" t="s">
        <v>36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9"/>
      <c r="Q2" s="26"/>
      <c r="R2" s="26"/>
      <c r="S2" s="26"/>
      <c r="T2" s="26"/>
    </row>
    <row r="3" spans="2:20" ht="21.75" thickBot="1" x14ac:dyDescent="0.3">
      <c r="B3" s="60">
        <v>2020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2"/>
      <c r="Q3" s="26"/>
      <c r="R3" s="26"/>
      <c r="S3" s="26"/>
      <c r="T3" s="26"/>
    </row>
    <row r="4" spans="2:20" ht="15.75" thickBot="1" x14ac:dyDescent="0.3">
      <c r="B4" s="31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2:20" ht="32.25" thickBot="1" x14ac:dyDescent="0.3">
      <c r="B5" s="63" t="s">
        <v>6</v>
      </c>
      <c r="C5" s="65" t="s">
        <v>7</v>
      </c>
      <c r="D5" s="1" t="s">
        <v>8</v>
      </c>
      <c r="E5" s="1" t="s">
        <v>9</v>
      </c>
      <c r="F5" s="1" t="s">
        <v>10</v>
      </c>
      <c r="G5" s="1" t="s">
        <v>11</v>
      </c>
      <c r="H5" s="1" t="s">
        <v>12</v>
      </c>
      <c r="I5" s="2" t="s">
        <v>13</v>
      </c>
      <c r="J5" s="2" t="s">
        <v>27</v>
      </c>
      <c r="K5" s="2" t="s">
        <v>28</v>
      </c>
      <c r="L5" s="2" t="s">
        <v>29</v>
      </c>
      <c r="M5" s="2" t="s">
        <v>15</v>
      </c>
      <c r="N5" s="22" t="s">
        <v>16</v>
      </c>
      <c r="O5" s="1" t="s">
        <v>5</v>
      </c>
      <c r="P5" s="24" t="s">
        <v>17</v>
      </c>
    </row>
    <row r="6" spans="2:20" ht="15.75" thickBot="1" x14ac:dyDescent="0.3">
      <c r="B6" s="64"/>
      <c r="C6" s="66"/>
      <c r="D6" s="70" t="s">
        <v>30</v>
      </c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2"/>
    </row>
    <row r="7" spans="2:20" ht="15.75" x14ac:dyDescent="0.25">
      <c r="B7" s="3">
        <v>1</v>
      </c>
      <c r="C7" s="4" t="s">
        <v>0</v>
      </c>
      <c r="D7" s="33">
        <v>940.67000000000007</v>
      </c>
      <c r="E7" s="8">
        <v>21.310000000000002</v>
      </c>
      <c r="F7" s="8">
        <v>11058.6</v>
      </c>
      <c r="G7" s="8">
        <v>0</v>
      </c>
      <c r="H7" s="8">
        <v>0</v>
      </c>
      <c r="I7" s="8">
        <v>1293.0769230769231</v>
      </c>
      <c r="J7" s="8">
        <v>168314.84804774536</v>
      </c>
      <c r="K7" s="8">
        <v>65041.769230769234</v>
      </c>
      <c r="L7" s="8">
        <v>0</v>
      </c>
      <c r="M7" s="8">
        <v>0</v>
      </c>
      <c r="N7" s="23">
        <v>246670.2742015915</v>
      </c>
      <c r="O7" s="8">
        <v>0</v>
      </c>
      <c r="P7" s="25">
        <v>246670.2742015915</v>
      </c>
    </row>
    <row r="8" spans="2:20" ht="15.75" x14ac:dyDescent="0.25">
      <c r="B8" s="5">
        <v>2</v>
      </c>
      <c r="C8" s="6" t="s">
        <v>1</v>
      </c>
      <c r="D8" s="34">
        <v>111822.99200000001</v>
      </c>
      <c r="E8" s="10">
        <v>8375.3739999999998</v>
      </c>
      <c r="F8" s="10">
        <v>109896.32000000001</v>
      </c>
      <c r="G8" s="10">
        <v>1738.6999999999996</v>
      </c>
      <c r="H8" s="10">
        <v>34463.577660477458</v>
      </c>
      <c r="I8" s="10">
        <v>83977.97693899204</v>
      </c>
      <c r="J8" s="10">
        <v>329596.33019363397</v>
      </c>
      <c r="K8" s="10">
        <v>25764.96730769231</v>
      </c>
      <c r="L8" s="10">
        <v>664.13</v>
      </c>
      <c r="M8" s="10">
        <v>33155.45053846154</v>
      </c>
      <c r="N8" s="15">
        <v>739455.81863925734</v>
      </c>
      <c r="O8" s="10">
        <v>168603.61181962863</v>
      </c>
      <c r="P8" s="16">
        <v>908059.43045888585</v>
      </c>
      <c r="Q8" s="11"/>
    </row>
    <row r="9" spans="2:20" ht="15.75" x14ac:dyDescent="0.25">
      <c r="B9" s="5">
        <v>3</v>
      </c>
      <c r="C9" s="6" t="s">
        <v>18</v>
      </c>
      <c r="D9" s="34">
        <v>79112.227885941655</v>
      </c>
      <c r="E9" s="10">
        <v>1169.702</v>
      </c>
      <c r="F9" s="10">
        <v>9176.380000000001</v>
      </c>
      <c r="G9" s="10">
        <v>281.11</v>
      </c>
      <c r="H9" s="10">
        <v>19496.291090185674</v>
      </c>
      <c r="I9" s="10">
        <v>2530.98</v>
      </c>
      <c r="J9" s="10">
        <v>69223.924384615384</v>
      </c>
      <c r="K9" s="10">
        <v>20768.325692307695</v>
      </c>
      <c r="L9" s="10">
        <v>177</v>
      </c>
      <c r="M9" s="10">
        <v>11590.840000000002</v>
      </c>
      <c r="N9" s="15">
        <v>213526.78105305039</v>
      </c>
      <c r="O9" s="10">
        <v>54489.383448275861</v>
      </c>
      <c r="P9" s="16">
        <v>268016.16450132628</v>
      </c>
      <c r="Q9" s="11"/>
    </row>
    <row r="10" spans="2:20" ht="15.75" x14ac:dyDescent="0.25">
      <c r="B10" s="5">
        <v>4</v>
      </c>
      <c r="C10" s="6" t="s">
        <v>2</v>
      </c>
      <c r="D10" s="34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5">
        <v>0</v>
      </c>
      <c r="O10" s="10">
        <v>0</v>
      </c>
      <c r="P10" s="16">
        <v>0</v>
      </c>
      <c r="Q10" s="11"/>
    </row>
    <row r="11" spans="2:20" ht="15.75" x14ac:dyDescent="0.25">
      <c r="B11" s="5">
        <v>5</v>
      </c>
      <c r="C11" s="6" t="s">
        <v>3</v>
      </c>
      <c r="D11" s="34">
        <v>3609.18</v>
      </c>
      <c r="E11" s="10">
        <v>13224.38</v>
      </c>
      <c r="F11" s="10">
        <v>11039.74</v>
      </c>
      <c r="G11" s="10">
        <v>177.76999999999998</v>
      </c>
      <c r="H11" s="10">
        <v>0</v>
      </c>
      <c r="I11" s="10">
        <v>0</v>
      </c>
      <c r="J11" s="10">
        <v>30660.956000000002</v>
      </c>
      <c r="K11" s="10">
        <v>36686.962</v>
      </c>
      <c r="L11" s="10">
        <v>2</v>
      </c>
      <c r="M11" s="10">
        <v>70</v>
      </c>
      <c r="N11" s="15">
        <v>95470.988000000012</v>
      </c>
      <c r="O11" s="10">
        <v>347378.57796551724</v>
      </c>
      <c r="P11" s="16">
        <v>442849.56596551725</v>
      </c>
      <c r="Q11" s="11"/>
    </row>
    <row r="12" spans="2:20" ht="15.75" x14ac:dyDescent="0.25">
      <c r="B12" s="5">
        <v>6</v>
      </c>
      <c r="C12" s="6" t="s">
        <v>4</v>
      </c>
      <c r="D12" s="34">
        <v>12288.74</v>
      </c>
      <c r="E12" s="10">
        <v>7439.8</v>
      </c>
      <c r="F12" s="10">
        <v>38146.78</v>
      </c>
      <c r="G12" s="10">
        <v>3021.88</v>
      </c>
      <c r="H12" s="10">
        <v>53</v>
      </c>
      <c r="I12" s="10">
        <v>12464.11</v>
      </c>
      <c r="J12" s="10">
        <v>85125.045031830232</v>
      </c>
      <c r="K12" s="10">
        <v>15352.152000000002</v>
      </c>
      <c r="L12" s="10">
        <v>7973.8899999999994</v>
      </c>
      <c r="M12" s="10">
        <v>13801.500000000002</v>
      </c>
      <c r="N12" s="15">
        <v>195666.89703183022</v>
      </c>
      <c r="O12" s="10">
        <v>246950.60564986739</v>
      </c>
      <c r="P12" s="16">
        <v>442617.50268169766</v>
      </c>
      <c r="Q12" s="11"/>
    </row>
    <row r="13" spans="2:20" ht="15.75" x14ac:dyDescent="0.25">
      <c r="B13" s="5">
        <v>7</v>
      </c>
      <c r="C13" s="6" t="s">
        <v>19</v>
      </c>
      <c r="D13" s="34">
        <v>5359.0679999999993</v>
      </c>
      <c r="E13" s="10">
        <v>826</v>
      </c>
      <c r="F13" s="10">
        <v>2539.75</v>
      </c>
      <c r="G13" s="10">
        <v>221</v>
      </c>
      <c r="H13" s="10">
        <v>70883.186458885946</v>
      </c>
      <c r="I13" s="10">
        <v>2804.8310000000001</v>
      </c>
      <c r="J13" s="10">
        <v>7964.9969999999994</v>
      </c>
      <c r="K13" s="10">
        <v>1490.048</v>
      </c>
      <c r="L13" s="10">
        <v>5.99</v>
      </c>
      <c r="M13" s="10">
        <v>415.99</v>
      </c>
      <c r="N13" s="15">
        <v>92510.860458885945</v>
      </c>
      <c r="O13" s="10">
        <v>39439.781068965516</v>
      </c>
      <c r="P13" s="16">
        <v>131950.64152785146</v>
      </c>
      <c r="Q13" s="11"/>
    </row>
    <row r="14" spans="2:20" ht="15.75" x14ac:dyDescent="0.25">
      <c r="B14" s="5">
        <v>8</v>
      </c>
      <c r="C14" s="6" t="s">
        <v>20</v>
      </c>
      <c r="D14" s="34">
        <v>182.5</v>
      </c>
      <c r="E14" s="10">
        <v>134.1</v>
      </c>
      <c r="F14" s="10">
        <v>20</v>
      </c>
      <c r="G14" s="10">
        <v>408.6</v>
      </c>
      <c r="H14" s="10">
        <v>1519.2</v>
      </c>
      <c r="I14" s="10">
        <v>12491.858620689656</v>
      </c>
      <c r="J14" s="10">
        <v>0</v>
      </c>
      <c r="K14" s="10">
        <v>23</v>
      </c>
      <c r="L14" s="10">
        <v>2</v>
      </c>
      <c r="M14" s="10">
        <v>397.7</v>
      </c>
      <c r="N14" s="15">
        <v>15178.958620689657</v>
      </c>
      <c r="O14" s="10">
        <v>1531.7</v>
      </c>
      <c r="P14" s="16">
        <v>16710.658620689654</v>
      </c>
      <c r="Q14" s="11"/>
    </row>
    <row r="15" spans="2:20" ht="15.75" x14ac:dyDescent="0.25">
      <c r="B15" s="12">
        <v>9</v>
      </c>
      <c r="C15" s="13" t="s">
        <v>24</v>
      </c>
      <c r="D15" s="35">
        <v>213315.37788594165</v>
      </c>
      <c r="E15" s="15">
        <v>31190.666000000001</v>
      </c>
      <c r="F15" s="15">
        <v>181877.57</v>
      </c>
      <c r="G15" s="15">
        <v>5849.0599999999995</v>
      </c>
      <c r="H15" s="15">
        <v>126415.25520954907</v>
      </c>
      <c r="I15" s="15">
        <v>115562.83348275862</v>
      </c>
      <c r="J15" s="15">
        <v>690886.10065782501</v>
      </c>
      <c r="K15" s="15">
        <v>165127.22423076924</v>
      </c>
      <c r="L15" s="15">
        <v>8825.0099999999984</v>
      </c>
      <c r="M15" s="15">
        <v>59431.480538461539</v>
      </c>
      <c r="N15" s="15">
        <v>1598480.578005305</v>
      </c>
      <c r="O15" s="15">
        <v>858393.65995225462</v>
      </c>
      <c r="P15" s="16">
        <v>2456874.2379575595</v>
      </c>
      <c r="Q15" s="11"/>
    </row>
    <row r="16" spans="2:20" ht="15.75" x14ac:dyDescent="0.25">
      <c r="B16" s="5">
        <v>10</v>
      </c>
      <c r="C16" s="6" t="s">
        <v>21</v>
      </c>
      <c r="D16" s="34">
        <v>11066.61</v>
      </c>
      <c r="E16" s="10">
        <v>17173.14</v>
      </c>
      <c r="F16" s="10">
        <v>7435.69</v>
      </c>
      <c r="G16" s="10">
        <v>3585.09</v>
      </c>
      <c r="H16" s="10">
        <v>49369.69689655173</v>
      </c>
      <c r="I16" s="10">
        <v>54987.929999999993</v>
      </c>
      <c r="J16" s="10">
        <v>5385.4400000000005</v>
      </c>
      <c r="K16" s="10">
        <v>2715</v>
      </c>
      <c r="L16" s="10">
        <v>214.56</v>
      </c>
      <c r="M16" s="10">
        <v>9983.3499999999985</v>
      </c>
      <c r="N16" s="15">
        <v>161916.50689655173</v>
      </c>
      <c r="O16" s="10">
        <v>70413.991034482766</v>
      </c>
      <c r="P16" s="16">
        <v>232330.49793103448</v>
      </c>
      <c r="Q16" s="11"/>
    </row>
    <row r="17" spans="2:17" ht="15.75" x14ac:dyDescent="0.25">
      <c r="B17" s="5">
        <v>11</v>
      </c>
      <c r="C17" s="6" t="s">
        <v>22</v>
      </c>
      <c r="D17" s="34">
        <v>599871.03565782495</v>
      </c>
      <c r="E17" s="10">
        <v>487707.75455968175</v>
      </c>
      <c r="F17" s="10">
        <v>269146.81557029177</v>
      </c>
      <c r="G17" s="10">
        <v>111107.10673740054</v>
      </c>
      <c r="H17" s="10">
        <v>446908.83846153849</v>
      </c>
      <c r="I17" s="10">
        <v>277768.16109283816</v>
      </c>
      <c r="J17" s="10">
        <v>109638.34849071618</v>
      </c>
      <c r="K17" s="10">
        <v>37178.819114058359</v>
      </c>
      <c r="L17" s="10">
        <v>11807.279655172415</v>
      </c>
      <c r="M17" s="10">
        <v>93215.801748010621</v>
      </c>
      <c r="N17" s="15">
        <v>2444349.9610875333</v>
      </c>
      <c r="O17" s="10">
        <v>69875.257525198947</v>
      </c>
      <c r="P17" s="16">
        <v>2514225.2186127324</v>
      </c>
      <c r="Q17" s="11"/>
    </row>
    <row r="18" spans="2:17" ht="15.75" x14ac:dyDescent="0.25">
      <c r="B18" s="5">
        <v>12</v>
      </c>
      <c r="C18" s="6" t="s">
        <v>23</v>
      </c>
      <c r="D18" s="34">
        <v>44401.804350132632</v>
      </c>
      <c r="E18" s="10">
        <v>27321.493846153848</v>
      </c>
      <c r="F18" s="10">
        <v>13674.287692307695</v>
      </c>
      <c r="G18" s="10">
        <v>9424.6430769230792</v>
      </c>
      <c r="H18" s="10">
        <v>103276.92724137932</v>
      </c>
      <c r="I18" s="10">
        <v>29421.293137931039</v>
      </c>
      <c r="J18" s="10">
        <v>3253.3153846153846</v>
      </c>
      <c r="K18" s="10">
        <v>5016.8038461538472</v>
      </c>
      <c r="L18" s="10">
        <v>272.2</v>
      </c>
      <c r="M18" s="10">
        <v>55930.716206896555</v>
      </c>
      <c r="N18" s="15">
        <v>291993.48478249344</v>
      </c>
      <c r="O18" s="10">
        <v>37151.642307692309</v>
      </c>
      <c r="P18" s="16">
        <v>329145.12709018565</v>
      </c>
      <c r="Q18" s="11"/>
    </row>
    <row r="19" spans="2:17" ht="15.75" x14ac:dyDescent="0.25">
      <c r="B19" s="12">
        <v>13</v>
      </c>
      <c r="C19" s="13" t="s">
        <v>25</v>
      </c>
      <c r="D19" s="35">
        <v>655339.45000795764</v>
      </c>
      <c r="E19" s="15">
        <v>532202.38840583549</v>
      </c>
      <c r="F19" s="15">
        <v>290256.7932625995</v>
      </c>
      <c r="G19" s="15">
        <v>124116.83981432361</v>
      </c>
      <c r="H19" s="15">
        <v>599555.46259946958</v>
      </c>
      <c r="I19" s="15">
        <v>362177.38423076924</v>
      </c>
      <c r="J19" s="15">
        <v>118277.10387533157</v>
      </c>
      <c r="K19" s="15">
        <v>44910.622960212204</v>
      </c>
      <c r="L19" s="15">
        <v>12294.039655172415</v>
      </c>
      <c r="M19" s="15">
        <v>159129.86795490718</v>
      </c>
      <c r="N19" s="15">
        <v>2898259.9527665782</v>
      </c>
      <c r="O19" s="15">
        <v>177440.89086737402</v>
      </c>
      <c r="P19" s="16">
        <v>3075700.843633953</v>
      </c>
      <c r="Q19" s="11"/>
    </row>
    <row r="20" spans="2:17" ht="15.75" x14ac:dyDescent="0.25">
      <c r="B20" s="12">
        <v>14</v>
      </c>
      <c r="C20" s="36" t="s">
        <v>26</v>
      </c>
      <c r="D20" s="37">
        <v>868654.82789389917</v>
      </c>
      <c r="E20" s="38">
        <v>563393.05440583546</v>
      </c>
      <c r="F20" s="38">
        <v>472134.36326259951</v>
      </c>
      <c r="G20" s="38">
        <v>129965.89981432361</v>
      </c>
      <c r="H20" s="38">
        <v>725970.71780901868</v>
      </c>
      <c r="I20" s="38">
        <v>477740.21771352785</v>
      </c>
      <c r="J20" s="38">
        <v>809163.20453315647</v>
      </c>
      <c r="K20" s="38">
        <v>210037.84719098144</v>
      </c>
      <c r="L20" s="38">
        <v>21119.049655172414</v>
      </c>
      <c r="M20" s="38">
        <v>218561.34849336871</v>
      </c>
      <c r="N20" s="38">
        <v>4496740.5307718832</v>
      </c>
      <c r="O20" s="38">
        <v>1035834.5508196289</v>
      </c>
      <c r="P20" s="39">
        <v>5532575.0815915121</v>
      </c>
      <c r="Q20" s="11"/>
    </row>
    <row r="21" spans="2:17" ht="15.75" x14ac:dyDescent="0.25">
      <c r="B21" s="5">
        <v>15</v>
      </c>
      <c r="C21" s="6" t="s">
        <v>34</v>
      </c>
      <c r="D21" s="34">
        <v>234.5</v>
      </c>
      <c r="E21" s="10">
        <v>325.41000000000003</v>
      </c>
      <c r="F21" s="10">
        <v>19.490000000000002</v>
      </c>
      <c r="G21" s="10">
        <v>5</v>
      </c>
      <c r="H21" s="10">
        <v>660.5</v>
      </c>
      <c r="I21" s="10">
        <v>437.2</v>
      </c>
      <c r="J21" s="10">
        <v>404</v>
      </c>
      <c r="K21" s="10">
        <v>282</v>
      </c>
      <c r="L21" s="10">
        <v>0</v>
      </c>
      <c r="M21" s="10">
        <v>24.14</v>
      </c>
      <c r="N21" s="10">
        <v>2392.2399999999998</v>
      </c>
      <c r="O21" s="10">
        <v>26076.96551724138</v>
      </c>
      <c r="P21" s="40">
        <v>28469.205517241382</v>
      </c>
    </row>
    <row r="22" spans="2:17" ht="16.5" thickBot="1" x14ac:dyDescent="0.3">
      <c r="B22" s="17">
        <v>16</v>
      </c>
      <c r="C22" s="41" t="s">
        <v>35</v>
      </c>
      <c r="D22" s="42">
        <v>868889.32789389917</v>
      </c>
      <c r="E22" s="20">
        <v>563718.46440583537</v>
      </c>
      <c r="F22" s="20">
        <v>472153.85326259944</v>
      </c>
      <c r="G22" s="20">
        <v>129970.89981432361</v>
      </c>
      <c r="H22" s="20">
        <v>726631.21780901868</v>
      </c>
      <c r="I22" s="20">
        <v>478177.4177135278</v>
      </c>
      <c r="J22" s="20">
        <v>809567.20453315647</v>
      </c>
      <c r="K22" s="20">
        <v>210319.84719098144</v>
      </c>
      <c r="L22" s="20">
        <v>21119.049655172414</v>
      </c>
      <c r="M22" s="20">
        <v>218585.48849336873</v>
      </c>
      <c r="N22" s="20">
        <v>4499132.7707718825</v>
      </c>
      <c r="O22" s="20">
        <v>1061911.5163368701</v>
      </c>
      <c r="P22" s="21">
        <v>5561044.2871087529</v>
      </c>
    </row>
  </sheetData>
  <mergeCells count="5">
    <mergeCell ref="B2:P2"/>
    <mergeCell ref="B3:P3"/>
    <mergeCell ref="B5:B6"/>
    <mergeCell ref="C5:C6"/>
    <mergeCell ref="D6:P6"/>
  </mergeCells>
  <conditionalFormatting sqref="D7:K22">
    <cfRule type="containsBlanks" dxfId="8" priority="4">
      <formula>LEN(TRIM(D7))=0</formula>
    </cfRule>
  </conditionalFormatting>
  <conditionalFormatting sqref="L7:L22">
    <cfRule type="containsBlanks" dxfId="7" priority="3">
      <formula>LEN(TRIM(L7))=0</formula>
    </cfRule>
  </conditionalFormatting>
  <conditionalFormatting sqref="M7:M22">
    <cfRule type="containsBlanks" dxfId="6" priority="2">
      <formula>LEN(TRIM(M7))=0</formula>
    </cfRule>
  </conditionalFormatting>
  <conditionalFormatting sqref="N7:P22">
    <cfRule type="containsBlanks" dxfId="5" priority="1">
      <formula>LEN(TRIM(N7))=0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20"/>
  <sheetViews>
    <sheetView workbookViewId="0">
      <selection activeCell="P20" sqref="P20"/>
    </sheetView>
  </sheetViews>
  <sheetFormatPr defaultRowHeight="15" x14ac:dyDescent="0.25"/>
  <cols>
    <col min="2" max="2" width="11.140625" customWidth="1"/>
    <col min="3" max="3" width="40.7109375" customWidth="1"/>
    <col min="4" max="4" width="10" customWidth="1"/>
    <col min="5" max="5" width="9.85546875" customWidth="1"/>
    <col min="6" max="20" width="11.7109375" customWidth="1"/>
  </cols>
  <sheetData>
    <row r="1" spans="2:20" ht="15.75" thickBot="1" x14ac:dyDescent="0.3"/>
    <row r="2" spans="2:20" ht="50.1" customHeight="1" thickBot="1" x14ac:dyDescent="0.3">
      <c r="B2" s="57" t="s">
        <v>32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9"/>
      <c r="Q2" s="26"/>
      <c r="R2" s="26"/>
      <c r="S2" s="26"/>
      <c r="T2" s="26"/>
    </row>
    <row r="3" spans="2:20" ht="21.75" thickBot="1" x14ac:dyDescent="0.3">
      <c r="B3" s="60">
        <v>2019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2"/>
      <c r="Q3" s="26"/>
      <c r="R3" s="26"/>
      <c r="S3" s="26"/>
      <c r="T3" s="26"/>
    </row>
    <row r="4" spans="2:20" ht="21.75" thickBot="1" x14ac:dyDescent="0.3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6"/>
      <c r="R4" s="26"/>
      <c r="S4" s="26"/>
      <c r="T4" s="26"/>
    </row>
    <row r="5" spans="2:20" ht="32.25" thickBot="1" x14ac:dyDescent="0.3">
      <c r="B5" s="63" t="s">
        <v>6</v>
      </c>
      <c r="C5" s="65" t="s">
        <v>7</v>
      </c>
      <c r="D5" s="1" t="s">
        <v>8</v>
      </c>
      <c r="E5" s="1" t="s">
        <v>9</v>
      </c>
      <c r="F5" s="1" t="s">
        <v>10</v>
      </c>
      <c r="G5" s="1" t="s">
        <v>11</v>
      </c>
      <c r="H5" s="1" t="s">
        <v>12</v>
      </c>
      <c r="I5" s="2" t="s">
        <v>13</v>
      </c>
      <c r="J5" s="2" t="s">
        <v>27</v>
      </c>
      <c r="K5" s="2" t="s">
        <v>28</v>
      </c>
      <c r="L5" s="2" t="s">
        <v>29</v>
      </c>
      <c r="M5" s="2" t="s">
        <v>15</v>
      </c>
      <c r="N5" s="22" t="s">
        <v>16</v>
      </c>
      <c r="O5" s="1" t="s">
        <v>5</v>
      </c>
      <c r="P5" s="24" t="s">
        <v>17</v>
      </c>
    </row>
    <row r="6" spans="2:20" ht="15.75" thickBot="1" x14ac:dyDescent="0.3">
      <c r="B6" s="64"/>
      <c r="C6" s="66"/>
      <c r="D6" s="70" t="s">
        <v>30</v>
      </c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2"/>
    </row>
    <row r="7" spans="2:20" ht="18" customHeight="1" x14ac:dyDescent="0.25">
      <c r="B7" s="3">
        <v>1</v>
      </c>
      <c r="C7" s="4" t="s">
        <v>0</v>
      </c>
      <c r="D7" s="7">
        <v>765.0100000000001</v>
      </c>
      <c r="E7" s="8">
        <v>1</v>
      </c>
      <c r="F7" s="8">
        <v>12231.973451566866</v>
      </c>
      <c r="G7" s="8">
        <v>0</v>
      </c>
      <c r="H7" s="8">
        <v>8357.2098513506553</v>
      </c>
      <c r="I7" s="8">
        <v>150.95245420039171</v>
      </c>
      <c r="J7" s="8">
        <v>205297.20422134246</v>
      </c>
      <c r="K7" s="8">
        <v>2495.4998679894925</v>
      </c>
      <c r="L7" s="8">
        <v>0</v>
      </c>
      <c r="M7" s="8">
        <v>38.202032971519643</v>
      </c>
      <c r="N7" s="23">
        <v>229337.0518794214</v>
      </c>
      <c r="O7" s="8">
        <v>0</v>
      </c>
      <c r="P7" s="23">
        <v>229337.0518794214</v>
      </c>
    </row>
    <row r="8" spans="2:20" ht="18" customHeight="1" x14ac:dyDescent="0.25">
      <c r="B8" s="5">
        <v>2</v>
      </c>
      <c r="C8" s="6" t="s">
        <v>1</v>
      </c>
      <c r="D8" s="9">
        <v>165495.14006872204</v>
      </c>
      <c r="E8" s="10">
        <v>9138.5349595079751</v>
      </c>
      <c r="F8" s="10">
        <v>131328.62969137641</v>
      </c>
      <c r="G8" s="10">
        <v>1980.7722363198645</v>
      </c>
      <c r="H8" s="10">
        <v>60947.550423192763</v>
      </c>
      <c r="I8" s="10">
        <v>31368.350394214438</v>
      </c>
      <c r="J8" s="10">
        <v>390720.69267774455</v>
      </c>
      <c r="K8" s="10">
        <v>59739.626271495195</v>
      </c>
      <c r="L8" s="10">
        <v>6840.8477564592058</v>
      </c>
      <c r="M8" s="10">
        <v>31383.370867919824</v>
      </c>
      <c r="N8" s="15">
        <v>888943.51534695225</v>
      </c>
      <c r="O8" s="10">
        <v>156152.42062720377</v>
      </c>
      <c r="P8" s="15">
        <v>1045095.935974156</v>
      </c>
      <c r="Q8" s="11"/>
    </row>
    <row r="9" spans="2:20" ht="18" customHeight="1" x14ac:dyDescent="0.25">
      <c r="B9" s="5">
        <v>3</v>
      </c>
      <c r="C9" s="6" t="s">
        <v>18</v>
      </c>
      <c r="D9" s="9">
        <v>24368.298516070514</v>
      </c>
      <c r="E9" s="10">
        <v>1877.77</v>
      </c>
      <c r="F9" s="10">
        <v>6218.9632530623767</v>
      </c>
      <c r="G9" s="10">
        <v>404.23</v>
      </c>
      <c r="H9" s="10">
        <v>54823.294963693086</v>
      </c>
      <c r="I9" s="10">
        <v>6920.5423272224061</v>
      </c>
      <c r="J9" s="10">
        <v>130739.04910238255</v>
      </c>
      <c r="K9" s="10">
        <v>16773.226961216023</v>
      </c>
      <c r="L9" s="10">
        <v>48</v>
      </c>
      <c r="M9" s="10">
        <v>15424.15272243966</v>
      </c>
      <c r="N9" s="15">
        <v>257597.52784608662</v>
      </c>
      <c r="O9" s="10">
        <v>66316.167815773588</v>
      </c>
      <c r="P9" s="15">
        <v>323913.69566186023</v>
      </c>
      <c r="Q9" s="11"/>
    </row>
    <row r="10" spans="2:20" ht="18" customHeight="1" x14ac:dyDescent="0.25">
      <c r="B10" s="5">
        <v>4</v>
      </c>
      <c r="C10" s="6" t="s">
        <v>2</v>
      </c>
      <c r="D10" s="9">
        <v>0</v>
      </c>
      <c r="E10" s="10">
        <v>0</v>
      </c>
      <c r="F10" s="10">
        <v>0</v>
      </c>
      <c r="G10" s="10">
        <v>0</v>
      </c>
      <c r="H10" s="10">
        <v>1832.9623117998278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5">
        <v>1832.9623117998278</v>
      </c>
      <c r="O10" s="10">
        <v>45.69408486801369</v>
      </c>
      <c r="P10" s="15">
        <v>1878.6563966678416</v>
      </c>
      <c r="Q10" s="11"/>
    </row>
    <row r="11" spans="2:20" ht="18" customHeight="1" x14ac:dyDescent="0.25">
      <c r="B11" s="5">
        <v>5</v>
      </c>
      <c r="C11" s="6" t="s">
        <v>3</v>
      </c>
      <c r="D11" s="9">
        <v>183.41</v>
      </c>
      <c r="E11" s="10">
        <v>402.65999999999997</v>
      </c>
      <c r="F11" s="10">
        <v>2822</v>
      </c>
      <c r="G11" s="10">
        <v>21.59</v>
      </c>
      <c r="H11" s="10">
        <v>0</v>
      </c>
      <c r="I11" s="10">
        <v>672.63394971012508</v>
      </c>
      <c r="J11" s="10">
        <v>55538.789964550655</v>
      </c>
      <c r="K11" s="10">
        <v>43990.181557471864</v>
      </c>
      <c r="L11" s="10">
        <v>219.78825174757776</v>
      </c>
      <c r="M11" s="10">
        <v>106</v>
      </c>
      <c r="N11" s="15">
        <v>103957.05372348023</v>
      </c>
      <c r="O11" s="10">
        <v>178848.12780689157</v>
      </c>
      <c r="P11" s="15">
        <v>282805.18153037177</v>
      </c>
      <c r="Q11" s="11"/>
    </row>
    <row r="12" spans="2:20" ht="18" customHeight="1" x14ac:dyDescent="0.25">
      <c r="B12" s="5">
        <v>6</v>
      </c>
      <c r="C12" s="6" t="s">
        <v>4</v>
      </c>
      <c r="D12" s="9">
        <v>11957.138313235671</v>
      </c>
      <c r="E12" s="10">
        <v>5688.45</v>
      </c>
      <c r="F12" s="10">
        <v>43327.085026565379</v>
      </c>
      <c r="G12" s="10">
        <v>4948.690796873112</v>
      </c>
      <c r="H12" s="10">
        <v>1</v>
      </c>
      <c r="I12" s="10">
        <v>8078.8604141534124</v>
      </c>
      <c r="J12" s="10">
        <v>113911.67434125382</v>
      </c>
      <c r="K12" s="10">
        <v>33347.292422476108</v>
      </c>
      <c r="L12" s="10">
        <v>19821.879009110024</v>
      </c>
      <c r="M12" s="10">
        <v>26524.684792906257</v>
      </c>
      <c r="N12" s="15">
        <v>267606.75511657377</v>
      </c>
      <c r="O12" s="10">
        <v>328240.42852877406</v>
      </c>
      <c r="P12" s="15">
        <v>595847.18364534783</v>
      </c>
      <c r="Q12" s="11"/>
    </row>
    <row r="13" spans="2:20" ht="18" customHeight="1" x14ac:dyDescent="0.25">
      <c r="B13" s="5">
        <v>7</v>
      </c>
      <c r="C13" s="6" t="s">
        <v>19</v>
      </c>
      <c r="D13" s="9">
        <v>44375.031999999999</v>
      </c>
      <c r="E13" s="10">
        <v>21693.13</v>
      </c>
      <c r="F13" s="10">
        <v>47326.86</v>
      </c>
      <c r="G13" s="10">
        <v>18452.64</v>
      </c>
      <c r="H13" s="10">
        <v>96310.855095587176</v>
      </c>
      <c r="I13" s="10">
        <v>9559.2739999999994</v>
      </c>
      <c r="J13" s="10">
        <v>25623.508161492391</v>
      </c>
      <c r="K13" s="10">
        <v>15258.072260984842</v>
      </c>
      <c r="L13" s="10">
        <v>482.9</v>
      </c>
      <c r="M13" s="10">
        <v>13908.413341249845</v>
      </c>
      <c r="N13" s="15">
        <v>292990.68485931423</v>
      </c>
      <c r="O13" s="10">
        <v>74188.63017152765</v>
      </c>
      <c r="P13" s="15">
        <v>367179.31503084186</v>
      </c>
      <c r="Q13" s="11"/>
    </row>
    <row r="14" spans="2:20" ht="18" customHeight="1" x14ac:dyDescent="0.25">
      <c r="B14" s="5">
        <v>8</v>
      </c>
      <c r="C14" s="6" t="s">
        <v>20</v>
      </c>
      <c r="D14" s="9">
        <v>1624.8</v>
      </c>
      <c r="E14" s="10">
        <v>1181</v>
      </c>
      <c r="F14" s="10">
        <v>355</v>
      </c>
      <c r="G14" s="10">
        <v>134.44</v>
      </c>
      <c r="H14" s="10">
        <v>22090.440700960185</v>
      </c>
      <c r="I14" s="10">
        <v>1664</v>
      </c>
      <c r="J14" s="10">
        <v>48</v>
      </c>
      <c r="K14" s="10">
        <v>4225.1677294128831</v>
      </c>
      <c r="L14" s="10">
        <v>0</v>
      </c>
      <c r="M14" s="10">
        <v>9</v>
      </c>
      <c r="N14" s="15">
        <v>31331.848430373069</v>
      </c>
      <c r="O14" s="10">
        <v>14219.416838421479</v>
      </c>
      <c r="P14" s="15">
        <v>45551.265268794552</v>
      </c>
      <c r="Q14" s="11"/>
    </row>
    <row r="15" spans="2:20" ht="18" customHeight="1" x14ac:dyDescent="0.25">
      <c r="B15" s="12">
        <v>9</v>
      </c>
      <c r="C15" s="13" t="s">
        <v>24</v>
      </c>
      <c r="D15" s="14">
        <v>248768.82889802821</v>
      </c>
      <c r="E15" s="15">
        <v>39982.544959507984</v>
      </c>
      <c r="F15" s="15">
        <v>243610.511422571</v>
      </c>
      <c r="G15" s="15">
        <v>25942.363033192978</v>
      </c>
      <c r="H15" s="15">
        <v>244363.31334658369</v>
      </c>
      <c r="I15" s="15">
        <v>58414.613539500773</v>
      </c>
      <c r="J15" s="15">
        <v>921878.91846876638</v>
      </c>
      <c r="K15" s="15">
        <v>175829.06707104639</v>
      </c>
      <c r="L15" s="15">
        <v>27413.415017316805</v>
      </c>
      <c r="M15" s="15">
        <v>87393.823757487116</v>
      </c>
      <c r="N15" s="15">
        <v>2073597.3995140013</v>
      </c>
      <c r="O15" s="15">
        <v>818010.88587346021</v>
      </c>
      <c r="P15" s="15">
        <v>2891608.2853874615</v>
      </c>
      <c r="Q15" s="11"/>
    </row>
    <row r="16" spans="2:20" ht="18" customHeight="1" x14ac:dyDescent="0.25">
      <c r="B16" s="5">
        <v>10</v>
      </c>
      <c r="C16" s="6" t="s">
        <v>21</v>
      </c>
      <c r="D16" s="9">
        <v>24842.734481564294</v>
      </c>
      <c r="E16" s="10">
        <v>18670.764690598153</v>
      </c>
      <c r="F16" s="10">
        <v>13377.507215525951</v>
      </c>
      <c r="G16" s="10">
        <v>7118.3818551776903</v>
      </c>
      <c r="H16" s="10">
        <v>39309.729606945039</v>
      </c>
      <c r="I16" s="10">
        <v>40986.666477810832</v>
      </c>
      <c r="J16" s="10">
        <v>14325.18667542087</v>
      </c>
      <c r="K16" s="10">
        <v>7081.2345667860654</v>
      </c>
      <c r="L16" s="10">
        <v>1134.4931591936333</v>
      </c>
      <c r="M16" s="10">
        <v>28492.290371836469</v>
      </c>
      <c r="N16" s="15">
        <v>195338.98910085898</v>
      </c>
      <c r="O16" s="10">
        <v>51103.877511529776</v>
      </c>
      <c r="P16" s="15">
        <v>246442.86661238875</v>
      </c>
      <c r="Q16" s="11"/>
    </row>
    <row r="17" spans="2:17" ht="18" customHeight="1" x14ac:dyDescent="0.25">
      <c r="B17" s="5">
        <v>11</v>
      </c>
      <c r="C17" s="6" t="s">
        <v>22</v>
      </c>
      <c r="D17" s="9">
        <v>427894.03803149145</v>
      </c>
      <c r="E17" s="10">
        <v>566377.84867808595</v>
      </c>
      <c r="F17" s="10">
        <v>305542.5119997249</v>
      </c>
      <c r="G17" s="10">
        <v>128534.73217269607</v>
      </c>
      <c r="H17" s="10">
        <v>777047.26851673261</v>
      </c>
      <c r="I17" s="10">
        <v>264623.07158515195</v>
      </c>
      <c r="J17" s="10">
        <v>33065.573158139567</v>
      </c>
      <c r="K17" s="10">
        <v>28789.828156717685</v>
      </c>
      <c r="L17" s="10">
        <v>8351.5954725109241</v>
      </c>
      <c r="M17" s="10">
        <v>105269.36390755074</v>
      </c>
      <c r="N17" s="15">
        <v>2645495.8316788017</v>
      </c>
      <c r="O17" s="10">
        <v>65306.725890672024</v>
      </c>
      <c r="P17" s="15">
        <v>2710802.5575694735</v>
      </c>
      <c r="Q17" s="11"/>
    </row>
    <row r="18" spans="2:17" ht="18" customHeight="1" x14ac:dyDescent="0.25">
      <c r="B18" s="5">
        <v>12</v>
      </c>
      <c r="C18" s="6" t="s">
        <v>23</v>
      </c>
      <c r="D18" s="9">
        <v>39022.945430184976</v>
      </c>
      <c r="E18" s="10">
        <v>34273.003671807892</v>
      </c>
      <c r="F18" s="10">
        <v>17189.869362178149</v>
      </c>
      <c r="G18" s="10">
        <v>8032.5609389332494</v>
      </c>
      <c r="H18" s="10">
        <v>156201.64280426898</v>
      </c>
      <c r="I18" s="10">
        <v>31574.107067461522</v>
      </c>
      <c r="J18" s="10">
        <v>7008.3829691625851</v>
      </c>
      <c r="K18" s="10">
        <v>5998.5072054498487</v>
      </c>
      <c r="L18" s="10">
        <v>837.29535097863959</v>
      </c>
      <c r="M18" s="10">
        <v>16626.255583623552</v>
      </c>
      <c r="N18" s="15">
        <v>316764.57038404938</v>
      </c>
      <c r="O18" s="10">
        <v>8227.9907243380458</v>
      </c>
      <c r="P18" s="15">
        <v>324992.56110838742</v>
      </c>
      <c r="Q18" s="11"/>
    </row>
    <row r="19" spans="2:17" ht="18" customHeight="1" x14ac:dyDescent="0.25">
      <c r="B19" s="12">
        <v>13</v>
      </c>
      <c r="C19" s="13" t="s">
        <v>25</v>
      </c>
      <c r="D19" s="14">
        <v>491759.71794324077</v>
      </c>
      <c r="E19" s="15">
        <v>619321.61704049201</v>
      </c>
      <c r="F19" s="15">
        <v>336109.888577429</v>
      </c>
      <c r="G19" s="15">
        <v>143685.67496680701</v>
      </c>
      <c r="H19" s="15">
        <v>972558.64092794666</v>
      </c>
      <c r="I19" s="15">
        <v>337183.84513042425</v>
      </c>
      <c r="J19" s="15">
        <v>54399.142802723029</v>
      </c>
      <c r="K19" s="15">
        <v>41869.569928953599</v>
      </c>
      <c r="L19" s="15">
        <v>10323.383982683197</v>
      </c>
      <c r="M19" s="15">
        <v>150387.90986301078</v>
      </c>
      <c r="N19" s="15">
        <v>3157599.3911637105</v>
      </c>
      <c r="O19" s="15">
        <v>124638.59412653983</v>
      </c>
      <c r="P19" s="15">
        <v>3282237.9852902503</v>
      </c>
      <c r="Q19" s="11"/>
    </row>
    <row r="20" spans="2:17" ht="18" customHeight="1" thickBot="1" x14ac:dyDescent="0.3">
      <c r="B20" s="17">
        <v>14</v>
      </c>
      <c r="C20" s="18" t="s">
        <v>26</v>
      </c>
      <c r="D20" s="19">
        <v>740528.54684126913</v>
      </c>
      <c r="E20" s="20">
        <v>659304.16200000001</v>
      </c>
      <c r="F20" s="20">
        <v>579720.4</v>
      </c>
      <c r="G20" s="20">
        <v>169628.038</v>
      </c>
      <c r="H20" s="20">
        <v>1216921.9542745305</v>
      </c>
      <c r="I20" s="20">
        <v>395598.45866992505</v>
      </c>
      <c r="J20" s="20">
        <v>976278.06127148937</v>
      </c>
      <c r="K20" s="20">
        <v>217698.63699999999</v>
      </c>
      <c r="L20" s="20">
        <v>37736.798999999999</v>
      </c>
      <c r="M20" s="20">
        <v>237781.73362049786</v>
      </c>
      <c r="N20" s="20">
        <v>5231196.7906777123</v>
      </c>
      <c r="O20" s="20">
        <v>942649.48</v>
      </c>
      <c r="P20" s="20">
        <v>6173846.2706777118</v>
      </c>
      <c r="Q20" s="11"/>
    </row>
  </sheetData>
  <mergeCells count="5">
    <mergeCell ref="B2:P2"/>
    <mergeCell ref="B3:P3"/>
    <mergeCell ref="B5:B6"/>
    <mergeCell ref="C5:C6"/>
    <mergeCell ref="D6:P6"/>
  </mergeCells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20"/>
  <sheetViews>
    <sheetView workbookViewId="0">
      <selection activeCell="P20" sqref="P20"/>
    </sheetView>
  </sheetViews>
  <sheetFormatPr defaultRowHeight="15" x14ac:dyDescent="0.25"/>
  <cols>
    <col min="2" max="2" width="11.140625" customWidth="1"/>
    <col min="3" max="3" width="40.7109375" customWidth="1"/>
    <col min="4" max="4" width="10" customWidth="1"/>
    <col min="5" max="5" width="9.85546875" customWidth="1"/>
    <col min="6" max="20" width="11.7109375" customWidth="1"/>
  </cols>
  <sheetData>
    <row r="1" spans="2:20" ht="15.75" thickBot="1" x14ac:dyDescent="0.3"/>
    <row r="2" spans="2:20" ht="50.1" customHeight="1" thickBot="1" x14ac:dyDescent="0.3">
      <c r="B2" s="57" t="s">
        <v>32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9"/>
      <c r="Q2" s="26"/>
      <c r="R2" s="26"/>
      <c r="S2" s="26"/>
      <c r="T2" s="26"/>
    </row>
    <row r="3" spans="2:20" ht="21.75" thickBot="1" x14ac:dyDescent="0.3">
      <c r="B3" s="60">
        <v>2018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2"/>
      <c r="Q3" s="26"/>
      <c r="R3" s="26"/>
      <c r="S3" s="26"/>
      <c r="T3" s="26"/>
    </row>
    <row r="4" spans="2:20" ht="21.75" thickBot="1" x14ac:dyDescent="0.3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6"/>
      <c r="R4" s="26"/>
      <c r="S4" s="26"/>
      <c r="T4" s="26"/>
    </row>
    <row r="5" spans="2:20" ht="32.25" thickBot="1" x14ac:dyDescent="0.3">
      <c r="B5" s="63" t="s">
        <v>6</v>
      </c>
      <c r="C5" s="65" t="s">
        <v>7</v>
      </c>
      <c r="D5" s="1" t="s">
        <v>8</v>
      </c>
      <c r="E5" s="1" t="s">
        <v>9</v>
      </c>
      <c r="F5" s="1" t="s">
        <v>10</v>
      </c>
      <c r="G5" s="1" t="s">
        <v>11</v>
      </c>
      <c r="H5" s="1" t="s">
        <v>12</v>
      </c>
      <c r="I5" s="2" t="s">
        <v>13</v>
      </c>
      <c r="J5" s="2" t="s">
        <v>27</v>
      </c>
      <c r="K5" s="2" t="s">
        <v>28</v>
      </c>
      <c r="L5" s="2" t="s">
        <v>29</v>
      </c>
      <c r="M5" s="2" t="s">
        <v>15</v>
      </c>
      <c r="N5" s="22" t="s">
        <v>16</v>
      </c>
      <c r="O5" s="1" t="s">
        <v>5</v>
      </c>
      <c r="P5" s="24" t="s">
        <v>17</v>
      </c>
    </row>
    <row r="6" spans="2:20" ht="15.75" thickBot="1" x14ac:dyDescent="0.3">
      <c r="B6" s="64"/>
      <c r="C6" s="66"/>
      <c r="D6" s="70" t="s">
        <v>30</v>
      </c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2"/>
    </row>
    <row r="7" spans="2:20" ht="18" customHeight="1" x14ac:dyDescent="0.25">
      <c r="B7" s="3">
        <v>1</v>
      </c>
      <c r="C7" s="4" t="s">
        <v>0</v>
      </c>
      <c r="D7" s="7">
        <v>3660.3376593145322</v>
      </c>
      <c r="E7" s="8">
        <v>94.623421562096482</v>
      </c>
      <c r="F7" s="8">
        <v>15529.65717858198</v>
      </c>
      <c r="G7" s="8">
        <v>0</v>
      </c>
      <c r="H7" s="8">
        <v>692.93911618385926</v>
      </c>
      <c r="I7" s="8">
        <v>0.66</v>
      </c>
      <c r="J7" s="8">
        <v>157813.52429103415</v>
      </c>
      <c r="K7" s="8">
        <v>4180.7847997215404</v>
      </c>
      <c r="L7" s="8">
        <v>0</v>
      </c>
      <c r="M7" s="8">
        <v>455.54451986447862</v>
      </c>
      <c r="N7" s="23">
        <v>182428.07098626264</v>
      </c>
      <c r="O7" s="8">
        <v>356.28602351583379</v>
      </c>
      <c r="P7" s="23">
        <v>182784.35700977847</v>
      </c>
    </row>
    <row r="8" spans="2:20" ht="18" customHeight="1" x14ac:dyDescent="0.25">
      <c r="B8" s="5">
        <v>2</v>
      </c>
      <c r="C8" s="6" t="s">
        <v>1</v>
      </c>
      <c r="D8" s="9">
        <v>194466.22582157544</v>
      </c>
      <c r="E8" s="10">
        <v>11566.473717748444</v>
      </c>
      <c r="F8" s="10">
        <v>130185.52549074935</v>
      </c>
      <c r="G8" s="10">
        <v>2832.8584625384224</v>
      </c>
      <c r="H8" s="10">
        <v>85139.797115544701</v>
      </c>
      <c r="I8" s="10">
        <v>26402.518873963825</v>
      </c>
      <c r="J8" s="10">
        <v>424407.93799895188</v>
      </c>
      <c r="K8" s="10">
        <v>102122.29365296835</v>
      </c>
      <c r="L8" s="10">
        <v>2122.4828221512248</v>
      </c>
      <c r="M8" s="10">
        <v>27569.211014125241</v>
      </c>
      <c r="N8" s="15">
        <v>1006815.324970317</v>
      </c>
      <c r="O8" s="10">
        <v>153161.33279064516</v>
      </c>
      <c r="P8" s="15">
        <v>1159976.6577609621</v>
      </c>
      <c r="Q8" s="11"/>
    </row>
    <row r="9" spans="2:20" ht="18" customHeight="1" x14ac:dyDescent="0.25">
      <c r="B9" s="5">
        <v>3</v>
      </c>
      <c r="C9" s="6" t="s">
        <v>18</v>
      </c>
      <c r="D9" s="9">
        <v>30728.36128216521</v>
      </c>
      <c r="E9" s="10">
        <v>4021.8611846350805</v>
      </c>
      <c r="F9" s="10">
        <v>7773.8311586399186</v>
      </c>
      <c r="G9" s="10">
        <v>536.95632078776168</v>
      </c>
      <c r="H9" s="10">
        <v>49418.852450494203</v>
      </c>
      <c r="I9" s="10">
        <v>4092.4966230563077</v>
      </c>
      <c r="J9" s="10">
        <v>130687.8647088958</v>
      </c>
      <c r="K9" s="10">
        <v>34686.048839433024</v>
      </c>
      <c r="L9" s="10">
        <v>2008.112577209798</v>
      </c>
      <c r="M9" s="10">
        <v>18198.716811172268</v>
      </c>
      <c r="N9" s="15">
        <v>282153.10195648938</v>
      </c>
      <c r="O9" s="10">
        <v>81232.56568461709</v>
      </c>
      <c r="P9" s="15">
        <v>363385.66764110647</v>
      </c>
      <c r="Q9" s="11"/>
    </row>
    <row r="10" spans="2:20" ht="18" customHeight="1" x14ac:dyDescent="0.25">
      <c r="B10" s="5">
        <v>4</v>
      </c>
      <c r="C10" s="6" t="s">
        <v>2</v>
      </c>
      <c r="D10" s="9">
        <v>0</v>
      </c>
      <c r="E10" s="10">
        <v>0</v>
      </c>
      <c r="F10" s="10">
        <v>0</v>
      </c>
      <c r="G10" s="10">
        <v>0</v>
      </c>
      <c r="H10" s="10">
        <v>1255.9521480832448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5">
        <v>1255.9521480832448</v>
      </c>
      <c r="O10" s="10">
        <v>786.72294532684111</v>
      </c>
      <c r="P10" s="15">
        <v>2042.675093410086</v>
      </c>
      <c r="Q10" s="11"/>
    </row>
    <row r="11" spans="2:20" ht="18" customHeight="1" x14ac:dyDescent="0.25">
      <c r="B11" s="5">
        <v>5</v>
      </c>
      <c r="C11" s="6" t="s">
        <v>3</v>
      </c>
      <c r="D11" s="9">
        <v>142.37</v>
      </c>
      <c r="E11" s="10">
        <v>4292.1500000000005</v>
      </c>
      <c r="F11" s="10">
        <v>3326.8199999999997</v>
      </c>
      <c r="G11" s="10">
        <v>664.36632078776177</v>
      </c>
      <c r="H11" s="10">
        <v>190.55825695056129</v>
      </c>
      <c r="I11" s="10">
        <v>0</v>
      </c>
      <c r="J11" s="10">
        <v>42809.908539082389</v>
      </c>
      <c r="K11" s="10">
        <v>53169.374332680454</v>
      </c>
      <c r="L11" s="10">
        <v>2999.245154419596</v>
      </c>
      <c r="M11" s="10">
        <v>3193.8336387179475</v>
      </c>
      <c r="N11" s="15">
        <v>110788.62624263871</v>
      </c>
      <c r="O11" s="10">
        <v>166723.62742384069</v>
      </c>
      <c r="P11" s="15">
        <v>277512.25366647937</v>
      </c>
      <c r="Q11" s="11"/>
    </row>
    <row r="12" spans="2:20" ht="18" customHeight="1" x14ac:dyDescent="0.25">
      <c r="B12" s="5">
        <v>6</v>
      </c>
      <c r="C12" s="6" t="s">
        <v>4</v>
      </c>
      <c r="D12" s="9">
        <v>10777.603325266922</v>
      </c>
      <c r="E12" s="10">
        <v>15931.83</v>
      </c>
      <c r="F12" s="10">
        <v>48751.598866287663</v>
      </c>
      <c r="G12" s="10">
        <v>7274.1426415755232</v>
      </c>
      <c r="H12" s="10">
        <v>43.308694761491203</v>
      </c>
      <c r="I12" s="10">
        <v>9560.3264586428777</v>
      </c>
      <c r="J12" s="10">
        <v>98241.7329193927</v>
      </c>
      <c r="K12" s="10">
        <v>38263.620590373503</v>
      </c>
      <c r="L12" s="10">
        <v>19557.149510117146</v>
      </c>
      <c r="M12" s="10">
        <v>25724.86710118581</v>
      </c>
      <c r="N12" s="15">
        <v>274126.18010760366</v>
      </c>
      <c r="O12" s="10">
        <v>340330.72876364482</v>
      </c>
      <c r="P12" s="15">
        <v>614456.90887124848</v>
      </c>
      <c r="Q12" s="11"/>
    </row>
    <row r="13" spans="2:20" ht="18" customHeight="1" x14ac:dyDescent="0.25">
      <c r="B13" s="5">
        <v>7</v>
      </c>
      <c r="C13" s="6" t="s">
        <v>19</v>
      </c>
      <c r="D13" s="9">
        <v>46083.381160915858</v>
      </c>
      <c r="E13" s="10">
        <v>23948.1</v>
      </c>
      <c r="F13" s="10">
        <v>53291.701158639924</v>
      </c>
      <c r="G13" s="10">
        <v>19948.921584945314</v>
      </c>
      <c r="H13" s="10">
        <v>118369.86847903911</v>
      </c>
      <c r="I13" s="10">
        <v>8490.0779795549715</v>
      </c>
      <c r="J13" s="10">
        <v>36514.547758487781</v>
      </c>
      <c r="K13" s="10">
        <v>5944.388485487596</v>
      </c>
      <c r="L13" s="10">
        <v>1654.78</v>
      </c>
      <c r="M13" s="10">
        <v>9585.8467220999228</v>
      </c>
      <c r="N13" s="15">
        <v>323831.6133291705</v>
      </c>
      <c r="O13" s="10">
        <v>74100.729598237347</v>
      </c>
      <c r="P13" s="15">
        <v>397932.34292740782</v>
      </c>
      <c r="Q13" s="11"/>
    </row>
    <row r="14" spans="2:20" ht="18" customHeight="1" x14ac:dyDescent="0.25">
      <c r="B14" s="5">
        <v>8</v>
      </c>
      <c r="C14" s="6" t="s">
        <v>20</v>
      </c>
      <c r="D14" s="9">
        <v>18</v>
      </c>
      <c r="E14" s="10">
        <v>0</v>
      </c>
      <c r="F14" s="10">
        <v>4</v>
      </c>
      <c r="G14" s="10">
        <v>8</v>
      </c>
      <c r="H14" s="10">
        <v>21460.439124529512</v>
      </c>
      <c r="I14" s="10">
        <v>7809.0450427428705</v>
      </c>
      <c r="J14" s="10">
        <v>6070.143921887322</v>
      </c>
      <c r="K14" s="10">
        <v>479.46154416371337</v>
      </c>
      <c r="L14" s="10">
        <v>0</v>
      </c>
      <c r="M14" s="10">
        <v>1342.8286707786367</v>
      </c>
      <c r="N14" s="15">
        <v>37191.918304102051</v>
      </c>
      <c r="O14" s="10">
        <v>2743.4526384492788</v>
      </c>
      <c r="P14" s="15">
        <v>39935.37094255133</v>
      </c>
      <c r="Q14" s="11"/>
    </row>
    <row r="15" spans="2:20" ht="18" customHeight="1" x14ac:dyDescent="0.25">
      <c r="B15" s="12">
        <v>9</v>
      </c>
      <c r="C15" s="13" t="s">
        <v>24</v>
      </c>
      <c r="D15" s="14">
        <v>285876.27924923797</v>
      </c>
      <c r="E15" s="15">
        <v>59855.038323945613</v>
      </c>
      <c r="F15" s="15">
        <v>258863.13385289884</v>
      </c>
      <c r="G15" s="15">
        <v>31265.245330634785</v>
      </c>
      <c r="H15" s="15">
        <v>276571.71538558672</v>
      </c>
      <c r="I15" s="15">
        <v>56355.124977960848</v>
      </c>
      <c r="J15" s="15">
        <v>896545.66013773193</v>
      </c>
      <c r="K15" s="15">
        <v>238845.97224482818</v>
      </c>
      <c r="L15" s="15">
        <v>28341.770063897766</v>
      </c>
      <c r="M15" s="15">
        <v>86070.848477944295</v>
      </c>
      <c r="N15" s="15">
        <v>2218590.7880446669</v>
      </c>
      <c r="O15" s="15">
        <v>819435.44586827711</v>
      </c>
      <c r="P15" s="15">
        <v>3038026.2339129439</v>
      </c>
      <c r="Q15" s="11"/>
    </row>
    <row r="16" spans="2:20" ht="18" customHeight="1" x14ac:dyDescent="0.25">
      <c r="B16" s="5">
        <v>10</v>
      </c>
      <c r="C16" s="6" t="s">
        <v>21</v>
      </c>
      <c r="D16" s="9">
        <v>17733.026445748725</v>
      </c>
      <c r="E16" s="10">
        <v>23142.695690755223</v>
      </c>
      <c r="F16" s="10">
        <v>17257.868576029108</v>
      </c>
      <c r="G16" s="10">
        <v>7610.7390098470214</v>
      </c>
      <c r="H16" s="10">
        <v>36223.699973710187</v>
      </c>
      <c r="I16" s="10">
        <v>40230.811882035516</v>
      </c>
      <c r="J16" s="10">
        <v>21933.913446003615</v>
      </c>
      <c r="K16" s="10">
        <v>6173.7452347176186</v>
      </c>
      <c r="L16" s="10">
        <v>5014.4964004259855</v>
      </c>
      <c r="M16" s="10">
        <v>21611.086195442484</v>
      </c>
      <c r="N16" s="15">
        <v>196932.08285471547</v>
      </c>
      <c r="O16" s="10">
        <v>53885.606600544648</v>
      </c>
      <c r="P16" s="15">
        <v>250817.68945526012</v>
      </c>
      <c r="Q16" s="11"/>
    </row>
    <row r="17" spans="2:17" ht="18" customHeight="1" x14ac:dyDescent="0.25">
      <c r="B17" s="5">
        <v>11</v>
      </c>
      <c r="C17" s="6" t="s">
        <v>22</v>
      </c>
      <c r="D17" s="9">
        <v>445045.01110476395</v>
      </c>
      <c r="E17" s="10">
        <v>600237.68644699082</v>
      </c>
      <c r="F17" s="10">
        <v>331041.80234617455</v>
      </c>
      <c r="G17" s="10">
        <v>154926.72170668413</v>
      </c>
      <c r="H17" s="10">
        <v>836093.38704908011</v>
      </c>
      <c r="I17" s="10">
        <v>227930.51589069009</v>
      </c>
      <c r="J17" s="10">
        <v>40598.93479079158</v>
      </c>
      <c r="K17" s="10">
        <v>36884.431701938971</v>
      </c>
      <c r="L17" s="10">
        <v>12095.436899228411</v>
      </c>
      <c r="M17" s="10">
        <v>116559.02764981762</v>
      </c>
      <c r="N17" s="15">
        <v>2801412.9555861601</v>
      </c>
      <c r="O17" s="10">
        <v>60996.992197090818</v>
      </c>
      <c r="P17" s="15">
        <v>2862409.9477832508</v>
      </c>
      <c r="Q17" s="11"/>
    </row>
    <row r="18" spans="2:17" ht="18" customHeight="1" x14ac:dyDescent="0.25">
      <c r="B18" s="5">
        <v>12</v>
      </c>
      <c r="C18" s="6" t="s">
        <v>23</v>
      </c>
      <c r="D18" s="9">
        <v>41520.957232452754</v>
      </c>
      <c r="E18" s="10">
        <v>34996.17953830841</v>
      </c>
      <c r="F18" s="10">
        <v>14674.33068586073</v>
      </c>
      <c r="G18" s="10">
        <v>11825.073952834064</v>
      </c>
      <c r="H18" s="10">
        <v>136584.90242393053</v>
      </c>
      <c r="I18" s="10">
        <v>33422.530791571524</v>
      </c>
      <c r="J18" s="10">
        <v>10827.192067892283</v>
      </c>
      <c r="K18" s="10">
        <v>6250.2473323246249</v>
      </c>
      <c r="L18" s="10">
        <v>3053.8566364478434</v>
      </c>
      <c r="M18" s="10">
        <v>19981.548711441745</v>
      </c>
      <c r="N18" s="15">
        <v>313136.8193730645</v>
      </c>
      <c r="O18" s="10">
        <v>17075.415016167757</v>
      </c>
      <c r="P18" s="15">
        <v>330212.23438923224</v>
      </c>
      <c r="Q18" s="11"/>
    </row>
    <row r="19" spans="2:17" ht="18" customHeight="1" x14ac:dyDescent="0.25">
      <c r="B19" s="12">
        <v>13</v>
      </c>
      <c r="C19" s="13" t="s">
        <v>25</v>
      </c>
      <c r="D19" s="14">
        <v>504298.99478296546</v>
      </c>
      <c r="E19" s="15">
        <v>658376.56167605438</v>
      </c>
      <c r="F19" s="15">
        <v>362974.0016080644</v>
      </c>
      <c r="G19" s="15">
        <v>174362.53466936521</v>
      </c>
      <c r="H19" s="15">
        <v>1008901.9894467208</v>
      </c>
      <c r="I19" s="15">
        <v>301583.85856429709</v>
      </c>
      <c r="J19" s="15">
        <v>73360.040304687485</v>
      </c>
      <c r="K19" s="15">
        <v>49308.424268981224</v>
      </c>
      <c r="L19" s="15">
        <v>20163.789936102239</v>
      </c>
      <c r="M19" s="15">
        <v>158151.66255670183</v>
      </c>
      <c r="N19" s="15">
        <v>3311481.8578139404</v>
      </c>
      <c r="O19" s="15">
        <v>131958.01381380323</v>
      </c>
      <c r="P19" s="15">
        <v>3443439.8716277438</v>
      </c>
      <c r="Q19" s="11"/>
    </row>
    <row r="20" spans="2:17" ht="18" customHeight="1" thickBot="1" x14ac:dyDescent="0.3">
      <c r="B20" s="17">
        <v>14</v>
      </c>
      <c r="C20" s="18" t="s">
        <v>26</v>
      </c>
      <c r="D20" s="19">
        <v>790175.27403220348</v>
      </c>
      <c r="E20" s="20">
        <v>718231.60000000009</v>
      </c>
      <c r="F20" s="20">
        <v>621837.13546096312</v>
      </c>
      <c r="G20" s="20">
        <v>205627.78</v>
      </c>
      <c r="H20" s="20">
        <v>1285473.7048323073</v>
      </c>
      <c r="I20" s="20">
        <v>357938.98354225792</v>
      </c>
      <c r="J20" s="20">
        <v>969905.70044241962</v>
      </c>
      <c r="K20" s="20">
        <v>288154.39651380939</v>
      </c>
      <c r="L20" s="20">
        <v>48505.560000000005</v>
      </c>
      <c r="M20" s="20">
        <v>244222.51103464619</v>
      </c>
      <c r="N20" s="20">
        <v>5530072.6458586073</v>
      </c>
      <c r="O20" s="20">
        <v>951393.45968208043</v>
      </c>
      <c r="P20" s="20">
        <v>6481466.1055406872</v>
      </c>
      <c r="Q20" s="11"/>
    </row>
  </sheetData>
  <mergeCells count="5">
    <mergeCell ref="B2:P2"/>
    <mergeCell ref="B3:P3"/>
    <mergeCell ref="B5:B6"/>
    <mergeCell ref="C5:C6"/>
    <mergeCell ref="D6:P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20"/>
  <sheetViews>
    <sheetView workbookViewId="0">
      <selection activeCell="P20" sqref="P20"/>
    </sheetView>
  </sheetViews>
  <sheetFormatPr defaultRowHeight="15" x14ac:dyDescent="0.25"/>
  <cols>
    <col min="2" max="2" width="11.140625" customWidth="1"/>
    <col min="3" max="3" width="40.7109375" customWidth="1"/>
    <col min="4" max="4" width="10" customWidth="1"/>
    <col min="5" max="5" width="9.85546875" customWidth="1"/>
    <col min="6" max="20" width="11.7109375" customWidth="1"/>
  </cols>
  <sheetData>
    <row r="1" spans="2:20" ht="15.75" thickBot="1" x14ac:dyDescent="0.3"/>
    <row r="2" spans="2:20" ht="50.1" customHeight="1" thickBot="1" x14ac:dyDescent="0.3">
      <c r="B2" s="57" t="s">
        <v>32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9"/>
      <c r="Q2" s="26"/>
      <c r="R2" s="26"/>
      <c r="S2" s="26"/>
      <c r="T2" s="26"/>
    </row>
    <row r="3" spans="2:20" ht="21.75" thickBot="1" x14ac:dyDescent="0.3">
      <c r="B3" s="60">
        <v>2017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2"/>
      <c r="Q3" s="26"/>
      <c r="R3" s="26"/>
      <c r="S3" s="26"/>
      <c r="T3" s="26"/>
    </row>
    <row r="4" spans="2:20" ht="21.75" thickBot="1" x14ac:dyDescent="0.3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6"/>
      <c r="R4" s="26"/>
      <c r="S4" s="26"/>
      <c r="T4" s="26"/>
    </row>
    <row r="5" spans="2:20" ht="32.25" thickBot="1" x14ac:dyDescent="0.3">
      <c r="B5" s="63" t="s">
        <v>6</v>
      </c>
      <c r="C5" s="65" t="s">
        <v>7</v>
      </c>
      <c r="D5" s="1" t="s">
        <v>8</v>
      </c>
      <c r="E5" s="1" t="s">
        <v>9</v>
      </c>
      <c r="F5" s="1" t="s">
        <v>10</v>
      </c>
      <c r="G5" s="1" t="s">
        <v>11</v>
      </c>
      <c r="H5" s="1" t="s">
        <v>12</v>
      </c>
      <c r="I5" s="2" t="s">
        <v>13</v>
      </c>
      <c r="J5" s="2" t="s">
        <v>27</v>
      </c>
      <c r="K5" s="2" t="s">
        <v>28</v>
      </c>
      <c r="L5" s="2" t="s">
        <v>29</v>
      </c>
      <c r="M5" s="2" t="s">
        <v>15</v>
      </c>
      <c r="N5" s="22" t="s">
        <v>16</v>
      </c>
      <c r="O5" s="1" t="s">
        <v>5</v>
      </c>
      <c r="P5" s="24" t="s">
        <v>17</v>
      </c>
    </row>
    <row r="6" spans="2:20" ht="15.75" thickBot="1" x14ac:dyDescent="0.3">
      <c r="B6" s="64"/>
      <c r="C6" s="66"/>
      <c r="D6" s="70" t="s">
        <v>30</v>
      </c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2"/>
    </row>
    <row r="7" spans="2:20" ht="18" customHeight="1" x14ac:dyDescent="0.25">
      <c r="B7" s="3">
        <v>1</v>
      </c>
      <c r="C7" s="4" t="s">
        <v>0</v>
      </c>
      <c r="D7" s="7">
        <v>2367</v>
      </c>
      <c r="E7" s="8">
        <v>22</v>
      </c>
      <c r="F7" s="8">
        <v>13737</v>
      </c>
      <c r="G7" s="8">
        <v>0</v>
      </c>
      <c r="H7" s="8">
        <v>1316</v>
      </c>
      <c r="I7" s="8">
        <v>0</v>
      </c>
      <c r="J7" s="8">
        <v>106221</v>
      </c>
      <c r="K7" s="8">
        <v>2422</v>
      </c>
      <c r="L7" s="8">
        <v>0</v>
      </c>
      <c r="M7" s="8">
        <v>240</v>
      </c>
      <c r="N7" s="23">
        <v>126325</v>
      </c>
      <c r="O7" s="8">
        <v>0</v>
      </c>
      <c r="P7" s="23">
        <v>126325</v>
      </c>
    </row>
    <row r="8" spans="2:20" ht="18" customHeight="1" x14ac:dyDescent="0.25">
      <c r="B8" s="5">
        <v>2</v>
      </c>
      <c r="C8" s="6" t="s">
        <v>1</v>
      </c>
      <c r="D8" s="9">
        <v>160687</v>
      </c>
      <c r="E8" s="10">
        <v>11700</v>
      </c>
      <c r="F8" s="10">
        <v>119464</v>
      </c>
      <c r="G8" s="10">
        <v>2090</v>
      </c>
      <c r="H8" s="10">
        <v>55384</v>
      </c>
      <c r="I8" s="10">
        <v>27249</v>
      </c>
      <c r="J8" s="10">
        <v>414288</v>
      </c>
      <c r="K8" s="10">
        <v>73029</v>
      </c>
      <c r="L8" s="10">
        <v>4931</v>
      </c>
      <c r="M8" s="10">
        <v>31718</v>
      </c>
      <c r="N8" s="15">
        <v>900540</v>
      </c>
      <c r="O8" s="10">
        <v>169932</v>
      </c>
      <c r="P8" s="15">
        <v>1070472</v>
      </c>
      <c r="Q8" s="11"/>
    </row>
    <row r="9" spans="2:20" ht="18" customHeight="1" x14ac:dyDescent="0.25">
      <c r="B9" s="5">
        <v>3</v>
      </c>
      <c r="C9" s="6" t="s">
        <v>18</v>
      </c>
      <c r="D9" s="9">
        <v>31016</v>
      </c>
      <c r="E9" s="10">
        <v>4148</v>
      </c>
      <c r="F9" s="10">
        <v>7170</v>
      </c>
      <c r="G9" s="10">
        <v>232</v>
      </c>
      <c r="H9" s="10">
        <v>59454</v>
      </c>
      <c r="I9" s="10">
        <v>4491</v>
      </c>
      <c r="J9" s="10">
        <v>142615</v>
      </c>
      <c r="K9" s="10">
        <v>32361</v>
      </c>
      <c r="L9" s="10">
        <v>3325</v>
      </c>
      <c r="M9" s="10">
        <v>17391</v>
      </c>
      <c r="N9" s="15">
        <v>302203</v>
      </c>
      <c r="O9" s="10">
        <v>110486</v>
      </c>
      <c r="P9" s="15">
        <v>412689</v>
      </c>
      <c r="Q9" s="11"/>
    </row>
    <row r="10" spans="2:20" ht="18" customHeight="1" x14ac:dyDescent="0.25">
      <c r="B10" s="5">
        <v>4</v>
      </c>
      <c r="C10" s="6" t="s">
        <v>2</v>
      </c>
      <c r="D10" s="9">
        <v>0</v>
      </c>
      <c r="E10" s="10">
        <v>0</v>
      </c>
      <c r="F10" s="10">
        <v>0</v>
      </c>
      <c r="G10" s="10">
        <v>0</v>
      </c>
      <c r="H10" s="10">
        <v>131</v>
      </c>
      <c r="I10" s="10">
        <v>0</v>
      </c>
      <c r="J10" s="10">
        <v>0</v>
      </c>
      <c r="K10" s="10">
        <v>1373</v>
      </c>
      <c r="L10" s="10">
        <v>0</v>
      </c>
      <c r="M10" s="10">
        <v>0</v>
      </c>
      <c r="N10" s="15">
        <v>1504</v>
      </c>
      <c r="O10" s="10">
        <v>3538</v>
      </c>
      <c r="P10" s="15">
        <v>5042</v>
      </c>
      <c r="Q10" s="11"/>
    </row>
    <row r="11" spans="2:20" ht="18" customHeight="1" x14ac:dyDescent="0.25">
      <c r="B11" s="5">
        <v>5</v>
      </c>
      <c r="C11" s="6" t="s">
        <v>3</v>
      </c>
      <c r="D11" s="9">
        <v>1410</v>
      </c>
      <c r="E11" s="10">
        <v>6880</v>
      </c>
      <c r="F11" s="10">
        <v>8697</v>
      </c>
      <c r="G11" s="10">
        <v>1886</v>
      </c>
      <c r="H11" s="10">
        <v>0</v>
      </c>
      <c r="I11" s="10">
        <v>309</v>
      </c>
      <c r="J11" s="10">
        <v>57162</v>
      </c>
      <c r="K11" s="10">
        <v>48183</v>
      </c>
      <c r="L11" s="10">
        <v>810</v>
      </c>
      <c r="M11" s="10">
        <v>12</v>
      </c>
      <c r="N11" s="15">
        <v>125349</v>
      </c>
      <c r="O11" s="10">
        <v>209534</v>
      </c>
      <c r="P11" s="15">
        <v>334883</v>
      </c>
      <c r="Q11" s="11"/>
    </row>
    <row r="12" spans="2:20" ht="18" customHeight="1" x14ac:dyDescent="0.25">
      <c r="B12" s="5">
        <v>6</v>
      </c>
      <c r="C12" s="6" t="s">
        <v>4</v>
      </c>
      <c r="D12" s="9">
        <v>6445</v>
      </c>
      <c r="E12" s="10">
        <v>15046</v>
      </c>
      <c r="F12" s="10">
        <v>54399</v>
      </c>
      <c r="G12" s="10">
        <v>9104</v>
      </c>
      <c r="H12" s="10">
        <v>6</v>
      </c>
      <c r="I12" s="10">
        <v>13125</v>
      </c>
      <c r="J12" s="10">
        <v>86667</v>
      </c>
      <c r="K12" s="10">
        <v>26121</v>
      </c>
      <c r="L12" s="10">
        <v>21778</v>
      </c>
      <c r="M12" s="10">
        <v>38956</v>
      </c>
      <c r="N12" s="15">
        <v>271647</v>
      </c>
      <c r="O12" s="10">
        <v>279397</v>
      </c>
      <c r="P12" s="15">
        <v>551044</v>
      </c>
      <c r="Q12" s="11"/>
    </row>
    <row r="13" spans="2:20" ht="18" customHeight="1" x14ac:dyDescent="0.25">
      <c r="B13" s="5">
        <v>7</v>
      </c>
      <c r="C13" s="6" t="s">
        <v>19</v>
      </c>
      <c r="D13" s="9">
        <v>38125</v>
      </c>
      <c r="E13" s="10">
        <v>17711</v>
      </c>
      <c r="F13" s="10">
        <v>43515</v>
      </c>
      <c r="G13" s="10">
        <v>13780</v>
      </c>
      <c r="H13" s="10">
        <v>107347</v>
      </c>
      <c r="I13" s="10">
        <v>9456</v>
      </c>
      <c r="J13" s="10">
        <v>11948</v>
      </c>
      <c r="K13" s="10">
        <v>4666</v>
      </c>
      <c r="L13" s="10">
        <v>3985</v>
      </c>
      <c r="M13" s="10">
        <v>4153</v>
      </c>
      <c r="N13" s="15">
        <v>254686</v>
      </c>
      <c r="O13" s="10">
        <v>64367</v>
      </c>
      <c r="P13" s="15">
        <v>319053</v>
      </c>
      <c r="Q13" s="11"/>
    </row>
    <row r="14" spans="2:20" ht="18" customHeight="1" x14ac:dyDescent="0.25">
      <c r="B14" s="5">
        <v>8</v>
      </c>
      <c r="C14" s="6" t="s">
        <v>20</v>
      </c>
      <c r="D14" s="9">
        <v>31</v>
      </c>
      <c r="E14" s="10">
        <v>3526</v>
      </c>
      <c r="F14" s="10">
        <v>3207</v>
      </c>
      <c r="G14" s="10">
        <v>85</v>
      </c>
      <c r="H14" s="10">
        <v>19997</v>
      </c>
      <c r="I14" s="10">
        <v>4831</v>
      </c>
      <c r="J14" s="10">
        <v>7083</v>
      </c>
      <c r="K14" s="10">
        <v>1796</v>
      </c>
      <c r="L14" s="10">
        <v>150</v>
      </c>
      <c r="M14" s="10">
        <v>49</v>
      </c>
      <c r="N14" s="15">
        <v>40755</v>
      </c>
      <c r="O14" s="10">
        <v>2180</v>
      </c>
      <c r="P14" s="15">
        <v>42935</v>
      </c>
      <c r="Q14" s="11"/>
    </row>
    <row r="15" spans="2:20" ht="18" customHeight="1" x14ac:dyDescent="0.25">
      <c r="B15" s="12">
        <v>9</v>
      </c>
      <c r="C15" s="13" t="s">
        <v>24</v>
      </c>
      <c r="D15" s="14">
        <v>240081</v>
      </c>
      <c r="E15" s="15">
        <v>59033</v>
      </c>
      <c r="F15" s="15">
        <v>250189</v>
      </c>
      <c r="G15" s="15">
        <v>27177</v>
      </c>
      <c r="H15" s="15">
        <v>243635</v>
      </c>
      <c r="I15" s="15">
        <v>59461</v>
      </c>
      <c r="J15" s="15">
        <v>825984</v>
      </c>
      <c r="K15" s="15">
        <v>189951</v>
      </c>
      <c r="L15" s="15">
        <v>34979</v>
      </c>
      <c r="M15" s="15">
        <v>92519</v>
      </c>
      <c r="N15" s="15">
        <v>2023009</v>
      </c>
      <c r="O15" s="15">
        <v>839434</v>
      </c>
      <c r="P15" s="15">
        <v>2862443</v>
      </c>
      <c r="Q15" s="11"/>
    </row>
    <row r="16" spans="2:20" ht="18" customHeight="1" x14ac:dyDescent="0.25">
      <c r="B16" s="5">
        <v>10</v>
      </c>
      <c r="C16" s="6" t="s">
        <v>21</v>
      </c>
      <c r="D16" s="9">
        <v>17930</v>
      </c>
      <c r="E16" s="10">
        <v>20098</v>
      </c>
      <c r="F16" s="10">
        <v>18552</v>
      </c>
      <c r="G16" s="10">
        <v>7800</v>
      </c>
      <c r="H16" s="10">
        <v>53798</v>
      </c>
      <c r="I16" s="10">
        <v>33872</v>
      </c>
      <c r="J16" s="10">
        <v>15357</v>
      </c>
      <c r="K16" s="10">
        <v>8045</v>
      </c>
      <c r="L16" s="10">
        <v>1116</v>
      </c>
      <c r="M16" s="10">
        <v>20938</v>
      </c>
      <c r="N16" s="15">
        <v>197506</v>
      </c>
      <c r="O16" s="10">
        <v>44391</v>
      </c>
      <c r="P16" s="15">
        <v>241897</v>
      </c>
      <c r="Q16" s="11"/>
    </row>
    <row r="17" spans="2:17" ht="18" customHeight="1" x14ac:dyDescent="0.25">
      <c r="B17" s="5">
        <v>11</v>
      </c>
      <c r="C17" s="6" t="s">
        <v>22</v>
      </c>
      <c r="D17" s="9">
        <v>459180</v>
      </c>
      <c r="E17" s="10">
        <v>615991</v>
      </c>
      <c r="F17" s="10">
        <v>323669</v>
      </c>
      <c r="G17" s="10">
        <v>157528</v>
      </c>
      <c r="H17" s="10">
        <v>773145</v>
      </c>
      <c r="I17" s="10">
        <v>221984</v>
      </c>
      <c r="J17" s="10">
        <v>45322</v>
      </c>
      <c r="K17" s="10">
        <v>26443</v>
      </c>
      <c r="L17" s="10">
        <v>8385</v>
      </c>
      <c r="M17" s="10">
        <v>112262</v>
      </c>
      <c r="N17" s="15">
        <v>2743909</v>
      </c>
      <c r="O17" s="10">
        <v>78474</v>
      </c>
      <c r="P17" s="15">
        <v>2822383</v>
      </c>
      <c r="Q17" s="11"/>
    </row>
    <row r="18" spans="2:17" ht="18" customHeight="1" x14ac:dyDescent="0.25">
      <c r="B18" s="5">
        <v>12</v>
      </c>
      <c r="C18" s="6" t="s">
        <v>23</v>
      </c>
      <c r="D18" s="9">
        <v>46771</v>
      </c>
      <c r="E18" s="10">
        <v>43283</v>
      </c>
      <c r="F18" s="10">
        <v>20755</v>
      </c>
      <c r="G18" s="10">
        <v>12207</v>
      </c>
      <c r="H18" s="10">
        <v>138312</v>
      </c>
      <c r="I18" s="10">
        <v>70834</v>
      </c>
      <c r="J18" s="10">
        <v>15622</v>
      </c>
      <c r="K18" s="10">
        <v>6256</v>
      </c>
      <c r="L18" s="10">
        <v>1265</v>
      </c>
      <c r="M18" s="10">
        <v>17408</v>
      </c>
      <c r="N18" s="15">
        <v>372713</v>
      </c>
      <c r="O18" s="10">
        <v>17073</v>
      </c>
      <c r="P18" s="15">
        <v>389786</v>
      </c>
      <c r="Q18" s="11"/>
    </row>
    <row r="19" spans="2:17" ht="18" customHeight="1" x14ac:dyDescent="0.25">
      <c r="B19" s="12">
        <v>13</v>
      </c>
      <c r="C19" s="13" t="s">
        <v>25</v>
      </c>
      <c r="D19" s="14">
        <v>523881</v>
      </c>
      <c r="E19" s="15">
        <v>679372</v>
      </c>
      <c r="F19" s="15">
        <v>362976</v>
      </c>
      <c r="G19" s="15">
        <v>177535</v>
      </c>
      <c r="H19" s="15">
        <v>965255</v>
      </c>
      <c r="I19" s="15">
        <v>326690</v>
      </c>
      <c r="J19" s="15">
        <v>76301</v>
      </c>
      <c r="K19" s="15">
        <v>40744</v>
      </c>
      <c r="L19" s="15">
        <v>10766</v>
      </c>
      <c r="M19" s="15">
        <v>150608</v>
      </c>
      <c r="N19" s="15">
        <v>3314128</v>
      </c>
      <c r="O19" s="15">
        <v>139938</v>
      </c>
      <c r="P19" s="15">
        <v>3454066</v>
      </c>
      <c r="Q19" s="11"/>
    </row>
    <row r="20" spans="2:17" ht="18" customHeight="1" thickBot="1" x14ac:dyDescent="0.3">
      <c r="B20" s="17">
        <v>14</v>
      </c>
      <c r="C20" s="18" t="s">
        <v>26</v>
      </c>
      <c r="D20" s="19">
        <v>763963</v>
      </c>
      <c r="E20" s="20">
        <v>738405</v>
      </c>
      <c r="F20" s="20">
        <v>613165</v>
      </c>
      <c r="G20" s="20">
        <v>204711</v>
      </c>
      <c r="H20" s="20">
        <v>1208890</v>
      </c>
      <c r="I20" s="20">
        <v>386150</v>
      </c>
      <c r="J20" s="20">
        <v>902286</v>
      </c>
      <c r="K20" s="20">
        <v>230696</v>
      </c>
      <c r="L20" s="20">
        <v>45744</v>
      </c>
      <c r="M20" s="20">
        <v>243128</v>
      </c>
      <c r="N20" s="20">
        <v>5337138</v>
      </c>
      <c r="O20" s="20">
        <v>979372</v>
      </c>
      <c r="P20" s="20">
        <v>6316510</v>
      </c>
      <c r="Q20" s="11"/>
    </row>
  </sheetData>
  <mergeCells count="5">
    <mergeCell ref="B2:P2"/>
    <mergeCell ref="B3:P3"/>
    <mergeCell ref="B5:B6"/>
    <mergeCell ref="C5:C6"/>
    <mergeCell ref="D6:P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20</vt:i4>
      </vt:variant>
    </vt:vector>
  </HeadingPairs>
  <TitlesOfParts>
    <vt:vector size="20" baseType="lpstr">
      <vt:lpstr>Megjegyzés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Munka1</vt:lpstr>
    </vt:vector>
  </TitlesOfParts>
  <Company>NÉBIH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fabianm</dc:creator>
  <cp:lastModifiedBy>Illár Máté</cp:lastModifiedBy>
  <dcterms:created xsi:type="dcterms:W3CDTF">2017-10-26T10:29:30Z</dcterms:created>
  <dcterms:modified xsi:type="dcterms:W3CDTF">2025-08-06T08:01:50Z</dcterms:modified>
</cp:coreProperties>
</file>